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1"/>
  </bookViews>
  <sheets>
    <sheet name="2017" sheetId="1" r:id="rId1"/>
    <sheet name="2018" sheetId="2" r:id="rId2"/>
    <sheet name="2019" sheetId="3" r:id="rId3"/>
    <sheet name="2019 макет" sheetId="4" r:id="rId4"/>
    <sheet name="2020" sheetId="5" r:id="rId5"/>
    <sheet name="2020 макет" sheetId="6" r:id="rId6"/>
    <sheet name="2021" sheetId="7" r:id="rId7"/>
    <sheet name="2021 макет" sheetId="8" r:id="rId8"/>
    <sheet name="2022" sheetId="9" r:id="rId9"/>
    <sheet name="2022 макет" sheetId="10" r:id="rId10"/>
    <sheet name="2023" sheetId="11" r:id="rId11"/>
    <sheet name="2023 макет" sheetId="12" r:id="rId12"/>
  </sheets>
  <definedNames/>
  <calcPr fullCalcOnLoad="1" fullPrecision="0"/>
</workbook>
</file>

<file path=xl/sharedStrings.xml><?xml version="1.0" encoding="utf-8"?>
<sst xmlns="http://schemas.openxmlformats.org/spreadsheetml/2006/main" count="1069" uniqueCount="192">
  <si>
    <t>Макет 10422   4.65 Мероприятия по снижению потерь электрической энергии в электрических сетях</t>
  </si>
  <si>
    <t>Дата отчётности</t>
  </si>
  <si>
    <t>10711665</t>
  </si>
  <si>
    <t>Объект</t>
  </si>
  <si>
    <t>2017</t>
  </si>
  <si>
    <t>ООО "Агентство Интеллект-Сервис"</t>
  </si>
  <si>
    <t>Раздел 1. Мероприятия по снижению потерь электрической энергии в электрических сетях</t>
  </si>
  <si>
    <t>Наименование</t>
  </si>
  <si>
    <t>Код стр.</t>
  </si>
  <si>
    <t>Планируемое сокращение потерь электрической энергии на ВН, тыс. кВтч</t>
  </si>
  <si>
    <t>Гр1</t>
  </si>
  <si>
    <t>Планируемое сокращение потерь электрической энергии на СН1, тыс. кВтч</t>
  </si>
  <si>
    <t>Гр2</t>
  </si>
  <si>
    <t>Планируемое сокращение потерь электрической энергии на СН2, тыс. кВтч</t>
  </si>
  <si>
    <t>Гр3</t>
  </si>
  <si>
    <t>Планируемое сокращение потерь электрической энергии на НН, тыс. кВтч</t>
  </si>
  <si>
    <t>Гр4</t>
  </si>
  <si>
    <t>Планируемое сокращение потерь электрической энергии Всего, тыс. кВтч</t>
  </si>
  <si>
    <t>Гр5</t>
  </si>
  <si>
    <t>Фактическое сокращение потерь электрической энергии на ВН, тыс. кВтч</t>
  </si>
  <si>
    <t>Гр6</t>
  </si>
  <si>
    <t>Фактическое сокращение потерь электрической энергии на СН1, тыс. кВтч</t>
  </si>
  <si>
    <t>Гр7</t>
  </si>
  <si>
    <t>Фактическое сокращение потерь электрической энергии на СН2, тыс. кВтч</t>
  </si>
  <si>
    <t>Гр8</t>
  </si>
  <si>
    <t>Фактическое сокращение потерь электрической энергии на НН, тыс. кВтч</t>
  </si>
  <si>
    <t>Гр9</t>
  </si>
  <si>
    <t>Фактическое сокращение потерь электрической энергии Всего, тыс. кВтч</t>
  </si>
  <si>
    <t>Гр10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</si>
  <si>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</si>
  <si>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</si>
  <si>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 по реактивной мощности</t>
  </si>
  <si>
    <t>1.3. Оптимизация установившихся режимов электрических сетей по активной мощности</t>
  </si>
  <si>
    <t>1.4. Оптимизация распределения нагрузки между подстанциями основной электрической сети за счет переключений в ее схеме</t>
  </si>
  <si>
    <t>1.5. Оптимизация мест размыкания контуров электрических сетей</t>
  </si>
  <si>
    <t>1.6. Оптимизация рабочих напряжений в центрах питания радиальных электрических сетей</t>
  </si>
  <si>
    <t>1.7. Отключение в режимах малых нагрузок линий электропередачи в замкнутых электрических сетях и двухцепных линиях</t>
  </si>
  <si>
    <t>1.8. Отключение в режимах малых нагрузок трансформаторов на подстанциях с двумя и более трансформаторами</t>
  </si>
  <si>
    <t>1.9. Отключение трансформаторов на подстанциях с сезонной нагрузкой</t>
  </si>
  <si>
    <t>1.10. Снижение несимметрии (неравномерности) загрузки фаз</t>
  </si>
  <si>
    <t>1.11. Снижение расхода электрической энергии на собственные нужды подстанций</t>
  </si>
  <si>
    <t>1.12.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</si>
  <si>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1.13.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</si>
  <si>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</si>
  <si>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</si>
  <si>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2.5. Замена проводов на перегруженных линиях электропередачи</t>
  </si>
  <si>
    <t>2.6. Замена перегруженных, установка и ввод в работу дополнительных силовых трансформаторов на эксплуатируемых подстанциях</t>
  </si>
  <si>
    <t>2.7. Замена недогруженных силовых трансформаторов (в том числе их перемещение на другие подстанции)</t>
  </si>
  <si>
    <t>2.8. Установка и ввод в работу устройств РПН на трансформаторах с переключением без возбуждения</t>
  </si>
  <si>
    <t>2.9. Установка и ввод в работу регулировочных трансформаторов</t>
  </si>
  <si>
    <t>2.10. Установка и ввод в работу на трансформаторах с РПН устройств автоматического регулирования коэффициента трансформации</t>
  </si>
  <si>
    <t>2.11. Установка и ввод в работу устройств автоматического регулирования мощности БСК в электрических сетях</t>
  </si>
  <si>
    <t>2.12. Установка и ввод в работу вольтодобавочных трансформаторов с поперечным регулированием</t>
  </si>
  <si>
    <t>2.13. Оптимизация нагрузки электрических сетей за счет строительства линий электропередачи</t>
  </si>
  <si>
    <t>2.14. Оптимизация нагрузки электрических сетей за счет строительства подстанций</t>
  </si>
  <si>
    <t>2.15. Перевод на более высокое номинальное напряжение линий электропередачи и подстанций</t>
  </si>
  <si>
    <t>2.17. Установка и ввод в работу силовых трансформаторов со сниженными потерями мощности холостого хода и короткого замыкания</t>
  </si>
  <si>
    <t>2.18. Прочие технические мероприятия</t>
  </si>
  <si>
    <t>3. Мероприятия по совершенствованию систем коммерческого и технического учета электрической энергии</t>
  </si>
  <si>
    <t>3.1. Замена приборов учета электрической энергии на приборы с повышенными классами точности</t>
  </si>
  <si>
    <t>3.2. Замена трансформаторов тока на трансформаторы с повышенными классами точности и номинальными параметрами, соответствующими фактическим нагрузкам</t>
  </si>
  <si>
    <t>3.3. Замена трансформаторов напряжения на трансформаторы с повышенными классами точности и номинальными параметрами, соответствующими фактическим нагрузкам</t>
  </si>
  <si>
    <t>3.4. Установка дополнительных приборов учета электрической энергии (в том числе на радиальных линиях электропередачи, отходящих от подстанций)</t>
  </si>
  <si>
    <t>3.5. Установка дополнительных трансформаторов тока</t>
  </si>
  <si>
    <t>3.6. Установка дополнительных трансформаторов напряжения</t>
  </si>
  <si>
    <t>3.7. Перенос приборов учета электрической энергии на границы балансовой принадлежности</t>
  </si>
  <si>
    <t>3.8. Прочие мероприятия по совершенствованию систем коммерческого и технического учета электрической энергии</t>
  </si>
  <si>
    <t>4. Мероприятия по снижению коммерческих потерь электрической энергии</t>
  </si>
  <si>
    <t>4.1. Выявление неучтенной электрической энергии в результате проведения рейдов</t>
  </si>
  <si>
    <t>4.2. Замена на воздушных линиях электропередачи "голых" проводов изолированными проводами</t>
  </si>
  <si>
    <t>4.3. Составление и анализ небалансов электрической энергии по подстанциям</t>
  </si>
  <si>
    <t>4.4. Прочие мероприятия по снижению нетехнических потерь электрической энергии</t>
  </si>
  <si>
    <t>Итого</t>
  </si>
  <si>
    <t>Раздел 2. Контактная информация</t>
  </si>
  <si>
    <t>Контактная информация</t>
  </si>
  <si>
    <t>ФИО</t>
  </si>
  <si>
    <t>Должность</t>
  </si>
  <si>
    <t>Контактный телефон</t>
  </si>
  <si>
    <t>Электронный адрес</t>
  </si>
  <si>
    <t>Руководитель организации</t>
  </si>
  <si>
    <t>Ответственный за заполнение макета</t>
  </si>
  <si>
    <t>Раздел 3. Кодовые привязки</t>
  </si>
  <si>
    <t>Значение</t>
  </si>
  <si>
    <t>Наименование отчитывающейся организации</t>
  </si>
  <si>
    <t>Почтовый адрес</t>
  </si>
  <si>
    <t>Фактический адрес</t>
  </si>
  <si>
    <t>ОГРН (Основной государственный регистрационный номер)</t>
  </si>
  <si>
    <t>ИНН (Идентификационный номер налогоплательщика)</t>
  </si>
  <si>
    <t>КПП (Код причины постановки на учет)</t>
  </si>
  <si>
    <t>ОКПО (Общероссийский классификатор предприятий и организаций)</t>
  </si>
  <si>
    <t>ОКВЭД2 (Код вида деятельности)</t>
  </si>
  <si>
    <t>ОКТМО (Код территории)</t>
  </si>
  <si>
    <t>ОКОГУ (Код министерства (ведомства), органа управления)</t>
  </si>
  <si>
    <t>ОКОПФ (Код организационно-правовой формы)</t>
  </si>
  <si>
    <t>ОКФС (Код формы собственности)</t>
  </si>
  <si>
    <t xml:space="preserve">   </t>
  </si>
  <si>
    <t>5.0.2.6</t>
  </si>
  <si>
    <t>Версия ISC_NET - 5.0.2.6</t>
  </si>
  <si>
    <t>19.04.2017 14.35.33</t>
  </si>
  <si>
    <t>Версия АРМ - 19.04.2017 14.35.33</t>
  </si>
  <si>
    <t>&lt;&lt; 24.04.2017 &gt;&gt;</t>
  </si>
  <si>
    <t>2018</t>
  </si>
  <si>
    <t>№ п/п</t>
  </si>
  <si>
    <t>Мероприятия по снижению размеров потерь в сетях ООО "Агентство Интеллект-Сервис" за 2019год.                   (срок исполнения: январь - декабрь 2019года)</t>
  </si>
  <si>
    <t>Наименование мероприятий</t>
  </si>
  <si>
    <t>Мероприятия по внедрению средств учёта электроэнергии розничного рынка электроэнергии</t>
  </si>
  <si>
    <t>1.1.</t>
  </si>
  <si>
    <t>Установка/Замена трансформаторов тока</t>
  </si>
  <si>
    <t>1.2.</t>
  </si>
  <si>
    <t>Установка/Замена счётчиков электрической энергии на сети 0,4кВ</t>
  </si>
  <si>
    <t xml:space="preserve">Организация, проверка и контроль работы систем расчётного учёта электроэнергии </t>
  </si>
  <si>
    <t>2.1.</t>
  </si>
  <si>
    <t>Плановая контрольная проверка узлов учёта, в т.ч.</t>
  </si>
  <si>
    <t>2.1.1.</t>
  </si>
  <si>
    <t>по границе со смежными сетевыми организациями</t>
  </si>
  <si>
    <t>2.1.2.</t>
  </si>
  <si>
    <t>по присоединениям с юридическими лицами</t>
  </si>
  <si>
    <t>2.1.3.</t>
  </si>
  <si>
    <t>по присоединениям с физическими лицами</t>
  </si>
  <si>
    <t>Мероприятия по снятию показаний с приборов учёта электроэнергии</t>
  </si>
  <si>
    <t>3.1.</t>
  </si>
  <si>
    <t>Снятие контрольных показаний приборов учёта, всего</t>
  </si>
  <si>
    <t>3.1.1.</t>
  </si>
  <si>
    <t>3.1.2.</t>
  </si>
  <si>
    <t>3.1.3.</t>
  </si>
  <si>
    <t>Неучтённое потребление электроэнергии</t>
  </si>
  <si>
    <t>4.1.</t>
  </si>
  <si>
    <t>Выявление безучётного потребления электроэнергии</t>
  </si>
  <si>
    <t>4.2.</t>
  </si>
  <si>
    <t>Выявление бездоговорного потребления электроэнергии</t>
  </si>
  <si>
    <t>Мероприятия, направленные на обеспечение точности и полноты измерений объёмов потребляемой электрической энергии</t>
  </si>
  <si>
    <t>5.1.</t>
  </si>
  <si>
    <t>Приобретение пломбировочных материалов</t>
  </si>
  <si>
    <t>5.2.</t>
  </si>
  <si>
    <t>Поверка ТТ и ТН</t>
  </si>
  <si>
    <t>5.3.</t>
  </si>
  <si>
    <t>Поверка счётчиков электрической энергии</t>
  </si>
  <si>
    <t xml:space="preserve">          Источник финансирования мероприятий по снижению размеров потерь в сетях - собственные средства ООО "Агентство Интеллект-Сервис"</t>
  </si>
  <si>
    <t>НЕТ</t>
  </si>
  <si>
    <t>ДА</t>
  </si>
  <si>
    <t>Версия АРМ - 27.08.2019 15:09:57</t>
  </si>
  <si>
    <t>Версия admin_net - 1.0.1.1145</t>
  </si>
  <si>
    <t>&lt;&lt; &gt;&gt;</t>
  </si>
  <si>
    <t>35.12</t>
  </si>
  <si>
    <t>625048, Тюменская обл, г. Тюмень, ул. Новгородская, д. 10, стр. 76</t>
  </si>
  <si>
    <t>625048, Тюменская обл, г. Тюмень, ул. Новгородская, д. 10, строение 76, кабинет 40</t>
  </si>
  <si>
    <t>ООО "Агнтство Интеллект-Сервис"</t>
  </si>
  <si>
    <t>ibragimov-dm@aistmn.ru</t>
  </si>
  <si>
    <t>56-86-58 доб.112</t>
  </si>
  <si>
    <t>Заместитель главного инженера</t>
  </si>
  <si>
    <t>Ибрагимов Д.М.</t>
  </si>
  <si>
    <t>fedorov-av@aistmn.ru</t>
  </si>
  <si>
    <t>56-86-58 доб.101</t>
  </si>
  <si>
    <t>Директор</t>
  </si>
  <si>
    <t>Фёдоров А.В.</t>
  </si>
  <si>
    <t>Сведения, содержащиеся в форме, составляют коммерческую тайну</t>
  </si>
  <si>
    <t>Варианты ответа (да/нет)</t>
  </si>
  <si>
    <t>Раздел Конфиденциальность</t>
  </si>
  <si>
    <t>Макет 4.13 Сведения о мероприятиях по снижению потерь электрической энергии в электрических сетях (10422)</t>
  </si>
  <si>
    <t>Мероприятия по снижению размеров потерь в сетях ООО "Агентство Интеллект-Сервис" за 2020год.                   (срок исполнения: январь - декабрь 2020года)</t>
  </si>
  <si>
    <t>2020</t>
  </si>
  <si>
    <t>Объект наблюдения</t>
  </si>
  <si>
    <t xml:space="preserve">ООО "Агентство Интеллект-Сервис", г.Тюмень, Тюменская обл. </t>
  </si>
  <si>
    <t>Раздел Контактная информация</t>
  </si>
  <si>
    <t>Фёдоров Андрей Владимирович</t>
  </si>
  <si>
    <t>8 [345]256-86-58 доб.101</t>
  </si>
  <si>
    <t>Ибрагимов Д.М</t>
  </si>
  <si>
    <t>8 [345]256-86-58 доб.112</t>
  </si>
  <si>
    <t>Раздел Кодовые привязки</t>
  </si>
  <si>
    <t>625048, Тюменская обл, г. Тюмень, ул. Новгородская, д. 10, строение 76</t>
  </si>
  <si>
    <t>1037200562200</t>
  </si>
  <si>
    <t>7202082778</t>
  </si>
  <si>
    <t>720301001</t>
  </si>
  <si>
    <t>47063924</t>
  </si>
  <si>
    <t>35.11</t>
  </si>
  <si>
    <t>71701000</t>
  </si>
  <si>
    <t>4210014</t>
  </si>
  <si>
    <t>12300</t>
  </si>
  <si>
    <t>16</t>
  </si>
  <si>
    <t>Версия admin_net - 1.0.2.24</t>
  </si>
  <si>
    <t>Версия АРМ - 22.01.2021 11:55:48</t>
  </si>
  <si>
    <t>Мероприятия по снижению размеров потерь в сетях ООО "Агентство Интеллект-Сервис" за 2021год.                   (срок исполнения: январь - декабрь 2021года)</t>
  </si>
  <si>
    <t>2021</t>
  </si>
  <si>
    <t>Ибрагимов Дамир Мирсатович</t>
  </si>
  <si>
    <t>Версия admin_net - 1.0.2.41</t>
  </si>
  <si>
    <t>Версия АРМ - 10.06.2021 11:19:37</t>
  </si>
  <si>
    <t>Мероприятия по снижению размеров потерь в сетях ООО "Агентство Интеллект-Сервис" за 2022год.                   (срок исполнения: январь - декабрь 2022года)</t>
  </si>
  <si>
    <t>2022</t>
  </si>
  <si>
    <t>Версия admin_net - 1.0.2.55</t>
  </si>
  <si>
    <t>Версия АРМ - 10.06.2021 11.19.37</t>
  </si>
  <si>
    <t>Мероприятия по снижению размеров потерь в сетях ООО "Агентство Интеллект-Сервис" за 2022год.                   (срок исполнения: январь - декабрь 2023года)</t>
  </si>
  <si>
    <t>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</si>
</sst>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_);\(&quot;₽&quot;#,##0\)"/>
    <numFmt numFmtId="167" formatCode="&quot;₽&quot;#,##0_);[Red]\(&quot;₽&quot;#,##0\)"/>
    <numFmt numFmtId="168" formatCode="&quot;₽&quot;#,##0.00_);\(&quot;₽&quot;#,##0.00\)"/>
    <numFmt numFmtId="169" formatCode="&quot;₽&quot;#,##0.00_);[Red]\(&quot;₽&quot;#,##0.00\)"/>
    <numFmt numFmtId="170" formatCode="_(&quot;₽&quot;* #,##0_);_(&quot;₽&quot;* \(#,##0\);_(&quot;₽&quot;* &quot;-&quot;_);_(@_)"/>
    <numFmt numFmtId="171" formatCode="_(* #,##0_);_(* \(#,##0\);_(* &quot;-&quot;_);_(@_)"/>
    <numFmt numFmtId="172" formatCode="_(&quot;₽&quot;* #,##0.00_);_(&quot;₽&quot;* \(#,##0.00\);_(&quot;₽&quot;* &quot;-&quot;??_);_(@_)"/>
    <numFmt numFmtId="173" formatCode="_(* #,##0.00_);_(* \(#,##0.00\);_(* &quot;-&quot;??_);_(@_)"/>
    <numFmt numFmtId="174" formatCode="###,###,###,##0.000"/>
    <numFmt numFmtId="175" formatCode="000000"/>
  </numFmts>
  <fonts count="68">
    <font>
      <sz val="11"/>
      <color theme="1"/>
      <name val="Calibri"/>
      <family val="2"/>
    </font>
    <font>
      <sz val="11"/>
      <name val="Calibri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9"/>
      <name val="Arial"/>
      <family val="2"/>
    </font>
    <font>
      <sz val="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rgb="FFFFFFFF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>
        <color rgb="FFD3D3D3"/>
      </left>
      <right style="hair">
        <color rgb="FFD3D3D3"/>
      </right>
      <top>
        <color indexed="63"/>
      </top>
      <bottom style="hair">
        <color rgb="FFD3D3D3"/>
      </bottom>
    </border>
    <border>
      <left>
        <color indexed="63"/>
      </left>
      <right style="medium"/>
      <top style="medium"/>
      <bottom style="hair">
        <color rgb="FFD3D3D3"/>
      </bottom>
    </border>
    <border>
      <left style="hair">
        <color rgb="FFD3D3D3"/>
      </left>
      <right>
        <color indexed="63"/>
      </right>
      <top style="medium"/>
      <bottom style="hair">
        <color rgb="FFD3D3D3"/>
      </bottom>
    </border>
    <border>
      <left/>
      <right/>
      <top style="medium"/>
      <bottom style="hair">
        <color rgb="FFD3D3D3"/>
      </bottom>
    </border>
    <border>
      <left/>
      <right/>
      <top style="hair">
        <color rgb="FFD3D3D3"/>
      </top>
      <bottom style="medium"/>
    </border>
    <border>
      <left/>
      <right style="medium"/>
      <top style="hair">
        <color rgb="FFD3D3D3"/>
      </top>
      <bottom style="medium"/>
    </border>
    <border>
      <left style="medium"/>
      <right/>
      <top style="medium"/>
      <bottom style="hair">
        <color rgb="FFD3D3D3"/>
      </bottom>
    </border>
    <border>
      <left style="medium"/>
      <right/>
      <top style="hair">
        <color rgb="FFD3D3D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39" borderId="1" applyNumberFormat="0" applyAlignment="0" applyProtection="0"/>
    <xf numFmtId="0" fontId="41" fillId="40" borderId="2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42" borderId="1" applyNumberFormat="0" applyAlignment="0" applyProtection="0"/>
    <xf numFmtId="0" fontId="48" fillId="0" borderId="6" applyNumberFormat="0" applyFill="0" applyAlignment="0" applyProtection="0"/>
    <xf numFmtId="0" fontId="49" fillId="43" borderId="0" applyNumberFormat="0" applyBorder="0" applyAlignment="0" applyProtection="0"/>
    <xf numFmtId="0" fontId="0" fillId="44" borderId="7" applyNumberFormat="0" applyFont="0" applyAlignment="0" applyProtection="0"/>
    <xf numFmtId="0" fontId="50" fillId="3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47" fillId="42" borderId="1" applyNumberFormat="0" applyAlignment="0" applyProtection="0"/>
    <xf numFmtId="0" fontId="50" fillId="39" borderId="8" applyNumberFormat="0" applyAlignment="0" applyProtection="0"/>
    <xf numFmtId="0" fontId="40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1" fillId="40" borderId="2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0" fillId="0" borderId="0">
      <alignment/>
      <protection/>
    </xf>
    <xf numFmtId="0" fontId="39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41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174" fontId="56" fillId="0" borderId="11" xfId="0" applyNumberFormat="1" applyFont="1" applyBorder="1" applyAlignment="1" applyProtection="1">
      <alignment vertical="center" wrapText="1"/>
      <protection locked="0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174" fontId="59" fillId="45" borderId="11" xfId="0" applyNumberFormat="1" applyFont="1" applyFill="1" applyBorder="1" applyAlignment="1" applyProtection="1">
      <alignment vertical="center" wrapText="1"/>
      <protection/>
    </xf>
    <xf numFmtId="0" fontId="55" fillId="0" borderId="13" xfId="0" applyFont="1" applyBorder="1" applyAlignment="1">
      <alignment vertical="center"/>
    </xf>
    <xf numFmtId="174" fontId="59" fillId="45" borderId="14" xfId="0" applyNumberFormat="1" applyFont="1" applyFill="1" applyBorder="1" applyAlignment="1" applyProtection="1">
      <alignment vertical="center" wrapText="1"/>
      <protection/>
    </xf>
    <xf numFmtId="174" fontId="59" fillId="45" borderId="15" xfId="0" applyNumberFormat="1" applyFont="1" applyFill="1" applyBorder="1" applyAlignment="1" applyProtection="1">
      <alignment vertical="center" wrapText="1"/>
      <protection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174" fontId="56" fillId="0" borderId="18" xfId="0" applyNumberFormat="1" applyFont="1" applyBorder="1" applyAlignment="1" applyProtection="1">
      <alignment vertical="center" wrapText="1"/>
      <protection locked="0"/>
    </xf>
    <xf numFmtId="0" fontId="55" fillId="0" borderId="19" xfId="0" applyFont="1" applyBorder="1" applyAlignment="1">
      <alignment vertical="center"/>
    </xf>
    <xf numFmtId="16" fontId="57" fillId="0" borderId="19" xfId="0" applyNumberFormat="1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7" xfId="0" applyFont="1" applyBorder="1" applyAlignment="1">
      <alignment horizontal="left" vertical="center"/>
    </xf>
    <xf numFmtId="174" fontId="59" fillId="45" borderId="18" xfId="0" applyNumberFormat="1" applyFont="1" applyFill="1" applyBorder="1" applyAlignment="1" applyProtection="1">
      <alignment vertical="center" wrapText="1"/>
      <protection/>
    </xf>
    <xf numFmtId="0" fontId="57" fillId="0" borderId="17" xfId="0" applyFont="1" applyBorder="1" applyAlignment="1">
      <alignment vertical="center" wrapText="1"/>
    </xf>
    <xf numFmtId="0" fontId="61" fillId="0" borderId="16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49" fontId="56" fillId="0" borderId="15" xfId="0" applyNumberFormat="1" applyFont="1" applyBorder="1" applyAlignment="1" applyProtection="1">
      <alignment vertical="center" wrapText="1"/>
      <protection locked="0"/>
    </xf>
    <xf numFmtId="49" fontId="56" fillId="0" borderId="14" xfId="0" applyNumberFormat="1" applyFont="1" applyBorder="1" applyAlignment="1" applyProtection="1">
      <alignment vertical="center" wrapText="1"/>
      <protection locked="0"/>
    </xf>
    <xf numFmtId="0" fontId="61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vertical="center"/>
    </xf>
    <xf numFmtId="174" fontId="59" fillId="45" borderId="21" xfId="0" applyNumberFormat="1" applyFont="1" applyFill="1" applyBorder="1" applyAlignment="1" applyProtection="1">
      <alignment vertical="center" wrapText="1"/>
      <protection/>
    </xf>
    <xf numFmtId="49" fontId="56" fillId="0" borderId="16" xfId="0" applyNumberFormat="1" applyFont="1" applyBorder="1" applyAlignment="1" applyProtection="1">
      <alignment vertical="center" wrapText="1"/>
      <protection locked="0"/>
    </xf>
    <xf numFmtId="174" fontId="59" fillId="45" borderId="22" xfId="0" applyNumberFormat="1" applyFont="1" applyFill="1" applyBorder="1" applyAlignment="1" applyProtection="1">
      <alignment vertical="center" wrapText="1"/>
      <protection/>
    </xf>
    <xf numFmtId="49" fontId="56" fillId="0" borderId="21" xfId="0" applyNumberFormat="1" applyFont="1" applyBorder="1" applyAlignment="1" applyProtection="1">
      <alignment vertical="center" wrapText="1"/>
      <protection locked="0"/>
    </xf>
    <xf numFmtId="0" fontId="55" fillId="0" borderId="23" xfId="0" applyFont="1" applyBorder="1" applyAlignment="1">
      <alignment vertical="center"/>
    </xf>
    <xf numFmtId="49" fontId="56" fillId="0" borderId="24" xfId="0" applyNumberFormat="1" applyFont="1" applyBorder="1" applyAlignment="1" applyProtection="1">
      <alignment vertical="center" wrapText="1"/>
      <protection locked="0"/>
    </xf>
    <xf numFmtId="174" fontId="59" fillId="45" borderId="25" xfId="0" applyNumberFormat="1" applyFont="1" applyFill="1" applyBorder="1" applyAlignment="1" applyProtection="1">
      <alignment vertical="center" wrapText="1"/>
      <protection/>
    </xf>
    <xf numFmtId="0" fontId="55" fillId="0" borderId="26" xfId="0" applyFont="1" applyBorder="1" applyAlignment="1">
      <alignment vertical="center"/>
    </xf>
    <xf numFmtId="49" fontId="56" fillId="0" borderId="17" xfId="0" applyNumberFormat="1" applyFont="1" applyBorder="1" applyAlignment="1" applyProtection="1">
      <alignment vertical="center" wrapText="1"/>
      <protection locked="0"/>
    </xf>
    <xf numFmtId="174" fontId="59" fillId="45" borderId="27" xfId="0" applyNumberFormat="1" applyFont="1" applyFill="1" applyBorder="1" applyAlignment="1" applyProtection="1">
      <alignment vertical="center" wrapText="1"/>
      <protection/>
    </xf>
    <xf numFmtId="174" fontId="59" fillId="45" borderId="24" xfId="0" applyNumberFormat="1" applyFont="1" applyFill="1" applyBorder="1" applyAlignment="1" applyProtection="1">
      <alignment vertical="center" wrapText="1"/>
      <protection/>
    </xf>
    <xf numFmtId="0" fontId="55" fillId="0" borderId="28" xfId="0" applyFont="1" applyBorder="1" applyAlignment="1">
      <alignment vertical="center"/>
    </xf>
    <xf numFmtId="49" fontId="56" fillId="0" borderId="22" xfId="0" applyNumberFormat="1" applyFont="1" applyBorder="1" applyAlignment="1" applyProtection="1">
      <alignment vertical="center" wrapText="1"/>
      <protection locked="0"/>
    </xf>
    <xf numFmtId="49" fontId="56" fillId="0" borderId="27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horizontal="right" vertical="center"/>
    </xf>
    <xf numFmtId="0" fontId="55" fillId="0" borderId="29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14" fontId="55" fillId="0" borderId="13" xfId="0" applyNumberFormat="1" applyFont="1" applyBorder="1" applyAlignment="1">
      <alignment vertical="center"/>
    </xf>
    <xf numFmtId="49" fontId="56" fillId="0" borderId="19" xfId="0" applyNumberFormat="1" applyFont="1" applyBorder="1" applyAlignment="1" applyProtection="1">
      <alignment vertical="center" wrapText="1"/>
      <protection locked="0"/>
    </xf>
    <xf numFmtId="0" fontId="55" fillId="0" borderId="30" xfId="0" applyFont="1" applyBorder="1" applyAlignment="1">
      <alignment vertical="center"/>
    </xf>
    <xf numFmtId="49" fontId="62" fillId="0" borderId="0" xfId="0" applyNumberFormat="1" applyFont="1" applyAlignment="1">
      <alignment horizontal="left" vertical="center"/>
    </xf>
    <xf numFmtId="174" fontId="56" fillId="46" borderId="11" xfId="0" applyNumberFormat="1" applyFont="1" applyFill="1" applyBorder="1" applyAlignment="1" applyProtection="1">
      <alignment vertical="center" wrapText="1"/>
      <protection locked="0"/>
    </xf>
    <xf numFmtId="174" fontId="2" fillId="47" borderId="11" xfId="0" applyNumberFormat="1" applyFont="1" applyFill="1" applyBorder="1" applyAlignment="1" applyProtection="1">
      <alignment vertical="center" wrapText="1"/>
      <protection locked="0"/>
    </xf>
    <xf numFmtId="174" fontId="56" fillId="47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6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wrapText="1"/>
    </xf>
    <xf numFmtId="0" fontId="55" fillId="0" borderId="0" xfId="93" applyFont="1" applyAlignment="1">
      <alignment vertical="center"/>
      <protection/>
    </xf>
    <xf numFmtId="49" fontId="55" fillId="0" borderId="0" xfId="93" applyNumberFormat="1" applyFont="1" applyAlignment="1">
      <alignment vertical="center"/>
      <protection/>
    </xf>
    <xf numFmtId="0" fontId="55" fillId="0" borderId="30" xfId="93" applyFont="1" applyBorder="1" applyAlignment="1">
      <alignment vertical="center"/>
      <protection/>
    </xf>
    <xf numFmtId="0" fontId="55" fillId="0" borderId="13" xfId="93" applyFont="1" applyBorder="1" applyAlignment="1">
      <alignment vertical="center"/>
      <protection/>
    </xf>
    <xf numFmtId="0" fontId="55" fillId="0" borderId="28" xfId="93" applyFont="1" applyBorder="1" applyAlignment="1">
      <alignment vertical="center"/>
      <protection/>
    </xf>
    <xf numFmtId="0" fontId="55" fillId="0" borderId="20" xfId="93" applyFont="1" applyBorder="1" applyAlignment="1">
      <alignment vertical="center"/>
      <protection/>
    </xf>
    <xf numFmtId="0" fontId="55" fillId="0" borderId="26" xfId="93" applyFont="1" applyBorder="1" applyAlignment="1">
      <alignment vertical="center"/>
      <protection/>
    </xf>
    <xf numFmtId="0" fontId="55" fillId="0" borderId="23" xfId="93" applyFont="1" applyBorder="1" applyAlignment="1">
      <alignment vertical="center"/>
      <protection/>
    </xf>
    <xf numFmtId="0" fontId="55" fillId="0" borderId="10" xfId="93" applyFont="1" applyBorder="1" applyAlignment="1">
      <alignment vertical="center"/>
      <protection/>
    </xf>
    <xf numFmtId="0" fontId="55" fillId="0" borderId="29" xfId="93" applyFont="1" applyBorder="1" applyAlignment="1">
      <alignment vertical="center"/>
      <protection/>
    </xf>
    <xf numFmtId="49" fontId="61" fillId="0" borderId="16" xfId="93" applyNumberFormat="1" applyFont="1" applyBorder="1" applyAlignment="1" applyProtection="1">
      <alignment vertical="center" wrapText="1"/>
      <protection locked="0"/>
    </xf>
    <xf numFmtId="0" fontId="61" fillId="0" borderId="38" xfId="93" applyFont="1" applyBorder="1" applyAlignment="1">
      <alignment horizontal="left" vertical="center"/>
      <protection/>
    </xf>
    <xf numFmtId="0" fontId="55" fillId="0" borderId="38" xfId="93" applyFont="1" applyBorder="1" applyAlignment="1">
      <alignment vertical="center"/>
      <protection/>
    </xf>
    <xf numFmtId="0" fontId="57" fillId="0" borderId="38" xfId="93" applyFont="1" applyBorder="1" applyAlignment="1">
      <alignment vertical="center" wrapText="1"/>
      <protection/>
    </xf>
    <xf numFmtId="49" fontId="61" fillId="0" borderId="19" xfId="93" applyNumberFormat="1" applyFont="1" applyBorder="1" applyAlignment="1" applyProtection="1">
      <alignment vertical="center" wrapText="1"/>
      <protection locked="0"/>
    </xf>
    <xf numFmtId="0" fontId="61" fillId="0" borderId="39" xfId="93" applyFont="1" applyBorder="1" applyAlignment="1">
      <alignment horizontal="left" vertical="center"/>
      <protection/>
    </xf>
    <xf numFmtId="0" fontId="55" fillId="0" borderId="39" xfId="93" applyFont="1" applyBorder="1" applyAlignment="1">
      <alignment vertical="center"/>
      <protection/>
    </xf>
    <xf numFmtId="0" fontId="57" fillId="0" borderId="39" xfId="93" applyFont="1" applyBorder="1" applyAlignment="1">
      <alignment vertical="center" wrapText="1"/>
      <protection/>
    </xf>
    <xf numFmtId="0" fontId="63" fillId="0" borderId="39" xfId="93" applyFont="1" applyBorder="1" applyAlignment="1">
      <alignment horizontal="center" vertical="center"/>
      <protection/>
    </xf>
    <xf numFmtId="0" fontId="64" fillId="0" borderId="19" xfId="93" applyFont="1" applyBorder="1" applyAlignment="1">
      <alignment horizontal="center" vertical="center"/>
      <protection/>
    </xf>
    <xf numFmtId="175" fontId="61" fillId="0" borderId="19" xfId="93" applyNumberFormat="1" applyFont="1" applyBorder="1" applyAlignment="1" applyProtection="1">
      <alignment horizontal="center" vertical="center" wrapText="1"/>
      <protection locked="0"/>
    </xf>
    <xf numFmtId="49" fontId="61" fillId="0" borderId="17" xfId="93" applyNumberFormat="1" applyFont="1" applyBorder="1" applyAlignment="1" applyProtection="1">
      <alignment vertical="center" wrapText="1"/>
      <protection locked="0"/>
    </xf>
    <xf numFmtId="0" fontId="61" fillId="0" borderId="40" xfId="93" applyFont="1" applyBorder="1" applyAlignment="1">
      <alignment horizontal="left" vertical="center"/>
      <protection/>
    </xf>
    <xf numFmtId="0" fontId="55" fillId="0" borderId="40" xfId="93" applyFont="1" applyBorder="1" applyAlignment="1">
      <alignment vertical="center"/>
      <protection/>
    </xf>
    <xf numFmtId="0" fontId="57" fillId="0" borderId="40" xfId="93" applyFont="1" applyBorder="1" applyAlignment="1">
      <alignment vertical="center" wrapText="1"/>
      <protection/>
    </xf>
    <xf numFmtId="0" fontId="58" fillId="0" borderId="0" xfId="93" applyFont="1" applyAlignment="1">
      <alignment horizontal="center" vertical="center"/>
      <protection/>
    </xf>
    <xf numFmtId="0" fontId="58" fillId="0" borderId="12" xfId="93" applyFont="1" applyBorder="1" applyAlignment="1">
      <alignment horizontal="center" vertical="center"/>
      <protection/>
    </xf>
    <xf numFmtId="0" fontId="57" fillId="0" borderId="0" xfId="93" applyFont="1" applyAlignment="1">
      <alignment horizontal="center" vertical="center" wrapText="1"/>
      <protection/>
    </xf>
    <xf numFmtId="0" fontId="57" fillId="0" borderId="12" xfId="93" applyFont="1" applyBorder="1" applyAlignment="1">
      <alignment horizontal="center" vertical="center" wrapText="1"/>
      <protection/>
    </xf>
    <xf numFmtId="0" fontId="60" fillId="0" borderId="0" xfId="93" applyFont="1" applyAlignment="1">
      <alignment vertical="center"/>
      <protection/>
    </xf>
    <xf numFmtId="49" fontId="61" fillId="0" borderId="27" xfId="93" applyNumberFormat="1" applyFont="1" applyBorder="1" applyAlignment="1" applyProtection="1">
      <alignment vertical="center" wrapText="1"/>
      <protection locked="0"/>
    </xf>
    <xf numFmtId="49" fontId="61" fillId="0" borderId="41" xfId="93" applyNumberFormat="1" applyFont="1" applyBorder="1" applyAlignment="1" applyProtection="1">
      <alignment vertical="center" wrapText="1"/>
      <protection locked="0"/>
    </xf>
    <xf numFmtId="49" fontId="61" fillId="0" borderId="15" xfId="93" applyNumberFormat="1" applyFont="1" applyBorder="1" applyAlignment="1" applyProtection="1">
      <alignment vertical="center" wrapText="1"/>
      <protection locked="0"/>
    </xf>
    <xf numFmtId="49" fontId="61" fillId="0" borderId="24" xfId="93" applyNumberFormat="1" applyFont="1" applyBorder="1" applyAlignment="1" applyProtection="1">
      <alignment vertical="center" wrapText="1"/>
      <protection locked="0"/>
    </xf>
    <xf numFmtId="49" fontId="61" fillId="0" borderId="42" xfId="93" applyNumberFormat="1" applyFont="1" applyBorder="1" applyAlignment="1" applyProtection="1">
      <alignment vertical="center" wrapText="1"/>
      <protection locked="0"/>
    </xf>
    <xf numFmtId="49" fontId="61" fillId="0" borderId="0" xfId="93" applyNumberFormat="1" applyFont="1" applyBorder="1" applyAlignment="1" applyProtection="1">
      <alignment vertical="center" wrapText="1"/>
      <protection locked="0"/>
    </xf>
    <xf numFmtId="49" fontId="61" fillId="0" borderId="43" xfId="93" applyNumberFormat="1" applyFont="1" applyBorder="1" applyAlignment="1" applyProtection="1">
      <alignment vertical="center" wrapText="1"/>
      <protection locked="0"/>
    </xf>
    <xf numFmtId="49" fontId="61" fillId="0" borderId="22" xfId="93" applyNumberFormat="1" applyFont="1" applyBorder="1" applyAlignment="1" applyProtection="1">
      <alignment vertical="center" wrapText="1"/>
      <protection locked="0"/>
    </xf>
    <xf numFmtId="174" fontId="59" fillId="45" borderId="27" xfId="93" applyNumberFormat="1" applyFont="1" applyFill="1" applyBorder="1" applyAlignment="1" applyProtection="1">
      <alignment vertical="center" wrapText="1"/>
      <protection/>
    </xf>
    <xf numFmtId="174" fontId="59" fillId="45" borderId="15" xfId="93" applyNumberFormat="1" applyFont="1" applyFill="1" applyBorder="1" applyAlignment="1" applyProtection="1">
      <alignment vertical="center" wrapText="1"/>
      <protection/>
    </xf>
    <xf numFmtId="174" fontId="59" fillId="45" borderId="24" xfId="93" applyNumberFormat="1" applyFont="1" applyFill="1" applyBorder="1" applyAlignment="1" applyProtection="1">
      <alignment vertical="center" wrapText="1"/>
      <protection/>
    </xf>
    <xf numFmtId="174" fontId="59" fillId="45" borderId="25" xfId="93" applyNumberFormat="1" applyFont="1" applyFill="1" applyBorder="1" applyAlignment="1" applyProtection="1">
      <alignment vertical="center" wrapText="1"/>
      <protection/>
    </xf>
    <xf numFmtId="174" fontId="56" fillId="0" borderId="11" xfId="93" applyNumberFormat="1" applyFont="1" applyBorder="1" applyAlignment="1" applyProtection="1">
      <alignment vertical="center" wrapText="1"/>
      <protection locked="0"/>
    </xf>
    <xf numFmtId="174" fontId="59" fillId="45" borderId="11" xfId="93" applyNumberFormat="1" applyFont="1" applyFill="1" applyBorder="1" applyAlignment="1" applyProtection="1">
      <alignment vertical="center" wrapText="1"/>
      <protection/>
    </xf>
    <xf numFmtId="174" fontId="56" fillId="0" borderId="18" xfId="93" applyNumberFormat="1" applyFont="1" applyBorder="1" applyAlignment="1" applyProtection="1">
      <alignment vertical="center" wrapText="1"/>
      <protection locked="0"/>
    </xf>
    <xf numFmtId="16" fontId="57" fillId="0" borderId="39" xfId="93" applyNumberFormat="1" applyFont="1" applyBorder="1" applyAlignment="1">
      <alignment vertical="center" wrapText="1"/>
      <protection/>
    </xf>
    <xf numFmtId="174" fontId="59" fillId="45" borderId="18" xfId="93" applyNumberFormat="1" applyFont="1" applyFill="1" applyBorder="1" applyAlignment="1" applyProtection="1">
      <alignment vertical="center" wrapText="1"/>
      <protection/>
    </xf>
    <xf numFmtId="174" fontId="59" fillId="45" borderId="21" xfId="93" applyNumberFormat="1" applyFont="1" applyFill="1" applyBorder="1" applyAlignment="1" applyProtection="1">
      <alignment vertical="center" wrapText="1"/>
      <protection/>
    </xf>
    <xf numFmtId="174" fontId="59" fillId="45" borderId="14" xfId="93" applyNumberFormat="1" applyFont="1" applyFill="1" applyBorder="1" applyAlignment="1" applyProtection="1">
      <alignment vertical="center" wrapText="1"/>
      <protection/>
    </xf>
    <xf numFmtId="174" fontId="59" fillId="45" borderId="22" xfId="93" applyNumberFormat="1" applyFont="1" applyFill="1" applyBorder="1" applyAlignment="1" applyProtection="1">
      <alignment vertical="center" wrapText="1"/>
      <protection/>
    </xf>
    <xf numFmtId="49" fontId="56" fillId="48" borderId="12" xfId="93" applyNumberFormat="1" applyFont="1" applyFill="1" applyBorder="1" applyAlignment="1" applyProtection="1">
      <alignment vertical="center" wrapText="1"/>
      <protection locked="0"/>
    </xf>
    <xf numFmtId="0" fontId="61" fillId="0" borderId="12" xfId="93" applyFont="1" applyBorder="1" applyAlignment="1">
      <alignment horizontal="left" vertical="center"/>
      <protection/>
    </xf>
    <xf numFmtId="0" fontId="55" fillId="0" borderId="12" xfId="93" applyFont="1" applyBorder="1" applyAlignment="1">
      <alignment vertical="center"/>
      <protection/>
    </xf>
    <xf numFmtId="0" fontId="57" fillId="0" borderId="12" xfId="93" applyFont="1" applyBorder="1" applyAlignment="1">
      <alignment vertical="center" wrapText="1"/>
      <protection/>
    </xf>
    <xf numFmtId="0" fontId="62" fillId="0" borderId="0" xfId="93" applyFont="1" applyAlignment="1">
      <alignment horizontal="left" vertical="center"/>
      <protection/>
    </xf>
    <xf numFmtId="0" fontId="57" fillId="0" borderId="0" xfId="93" applyFont="1" applyAlignment="1">
      <alignment horizontal="right" vertical="center"/>
      <protection/>
    </xf>
    <xf numFmtId="0" fontId="62" fillId="0" borderId="0" xfId="93" applyNumberFormat="1" applyFont="1" applyAlignment="1">
      <alignment horizontal="left" vertical="center"/>
      <protection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49" fontId="62" fillId="0" borderId="0" xfId="0" applyNumberFormat="1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left" vertical="center"/>
    </xf>
    <xf numFmtId="49" fontId="56" fillId="48" borderId="12" xfId="0" applyNumberFormat="1" applyFont="1" applyFill="1" applyBorder="1" applyAlignment="1" applyProtection="1">
      <alignment vertical="center" wrapText="1"/>
      <protection locked="0"/>
    </xf>
    <xf numFmtId="0" fontId="55" fillId="0" borderId="10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7" fillId="0" borderId="40" xfId="0" applyFont="1" applyBorder="1" applyAlignment="1">
      <alignment vertical="center" wrapText="1"/>
    </xf>
    <xf numFmtId="0" fontId="61" fillId="0" borderId="40" xfId="0" applyFont="1" applyBorder="1" applyAlignment="1">
      <alignment horizontal="left" vertical="center"/>
    </xf>
    <xf numFmtId="174" fontId="59" fillId="45" borderId="22" xfId="0" applyNumberFormat="1" applyFont="1" applyFill="1" applyBorder="1" applyAlignment="1" applyProtection="1">
      <alignment vertical="center" wrapText="1"/>
      <protection/>
    </xf>
    <xf numFmtId="174" fontId="59" fillId="45" borderId="14" xfId="0" applyNumberFormat="1" applyFont="1" applyFill="1" applyBorder="1" applyAlignment="1" applyProtection="1">
      <alignment vertical="center" wrapText="1"/>
      <protection/>
    </xf>
    <xf numFmtId="174" fontId="59" fillId="45" borderId="21" xfId="0" applyNumberFormat="1" applyFont="1" applyFill="1" applyBorder="1" applyAlignment="1" applyProtection="1">
      <alignment vertical="center" wrapText="1"/>
      <protection/>
    </xf>
    <xf numFmtId="0" fontId="55" fillId="0" borderId="39" xfId="0" applyFont="1" applyBorder="1" applyAlignment="1">
      <alignment vertical="center"/>
    </xf>
    <xf numFmtId="16" fontId="57" fillId="0" borderId="39" xfId="0" applyNumberFormat="1" applyFont="1" applyBorder="1" applyAlignment="1">
      <alignment vertical="center" wrapText="1"/>
    </xf>
    <xf numFmtId="0" fontId="61" fillId="0" borderId="39" xfId="0" applyFont="1" applyBorder="1" applyAlignment="1">
      <alignment horizontal="left" vertical="center"/>
    </xf>
    <xf numFmtId="174" fontId="56" fillId="0" borderId="18" xfId="0" applyNumberFormat="1" applyFont="1" applyBorder="1" applyAlignment="1" applyProtection="1">
      <alignment vertical="center" wrapText="1"/>
      <protection locked="0"/>
    </xf>
    <xf numFmtId="174" fontId="56" fillId="0" borderId="11" xfId="0" applyNumberFormat="1" applyFont="1" applyBorder="1" applyAlignment="1" applyProtection="1">
      <alignment vertical="center" wrapText="1"/>
      <protection locked="0"/>
    </xf>
    <xf numFmtId="174" fontId="59" fillId="45" borderId="11" xfId="0" applyNumberFormat="1" applyFont="1" applyFill="1" applyBorder="1" applyAlignment="1" applyProtection="1">
      <alignment vertical="center" wrapText="1"/>
      <protection/>
    </xf>
    <xf numFmtId="174" fontId="59" fillId="45" borderId="25" xfId="0" applyNumberFormat="1" applyFont="1" applyFill="1" applyBorder="1" applyAlignment="1" applyProtection="1">
      <alignment vertical="center" wrapText="1"/>
      <protection/>
    </xf>
    <xf numFmtId="0" fontId="57" fillId="0" borderId="39" xfId="0" applyFont="1" applyBorder="1" applyAlignment="1">
      <alignment vertical="center" wrapText="1"/>
    </xf>
    <xf numFmtId="174" fontId="59" fillId="45" borderId="18" xfId="0" applyNumberFormat="1" applyFont="1" applyFill="1" applyBorder="1" applyAlignment="1" applyProtection="1">
      <alignment vertical="center" wrapText="1"/>
      <protection/>
    </xf>
    <xf numFmtId="0" fontId="55" fillId="0" borderId="38" xfId="0" applyFont="1" applyBorder="1" applyAlignment="1">
      <alignment vertical="center"/>
    </xf>
    <xf numFmtId="0" fontId="57" fillId="0" borderId="38" xfId="0" applyFont="1" applyBorder="1" applyAlignment="1">
      <alignment vertical="center" wrapText="1"/>
    </xf>
    <xf numFmtId="0" fontId="61" fillId="0" borderId="38" xfId="0" applyFont="1" applyBorder="1" applyAlignment="1">
      <alignment horizontal="left" vertical="center"/>
    </xf>
    <xf numFmtId="174" fontId="59" fillId="45" borderId="24" xfId="0" applyNumberFormat="1" applyFont="1" applyFill="1" applyBorder="1" applyAlignment="1" applyProtection="1">
      <alignment vertical="center" wrapText="1"/>
      <protection/>
    </xf>
    <xf numFmtId="174" fontId="59" fillId="45" borderId="15" xfId="0" applyNumberFormat="1" applyFont="1" applyFill="1" applyBorder="1" applyAlignment="1" applyProtection="1">
      <alignment vertical="center" wrapText="1"/>
      <protection/>
    </xf>
    <xf numFmtId="174" fontId="59" fillId="45" borderId="27" xfId="0" applyNumberFormat="1" applyFont="1" applyFill="1" applyBorder="1" applyAlignment="1" applyProtection="1">
      <alignment vertical="center" wrapText="1"/>
      <protection/>
    </xf>
    <xf numFmtId="49" fontId="65" fillId="0" borderId="17" xfId="0" applyNumberFormat="1" applyFont="1" applyBorder="1" applyAlignment="1" applyProtection="1">
      <alignment vertical="center" wrapText="1"/>
      <protection locked="0"/>
    </xf>
    <xf numFmtId="49" fontId="65" fillId="0" borderId="44" xfId="0" applyNumberFormat="1" applyFont="1" applyBorder="1" applyAlignment="1" applyProtection="1">
      <alignment vertical="center" wrapText="1"/>
      <protection locked="0"/>
    </xf>
    <xf numFmtId="49" fontId="65" fillId="0" borderId="42" xfId="0" applyNumberFormat="1" applyFont="1" applyBorder="1" applyAlignment="1" applyProtection="1">
      <alignment vertical="center" wrapText="1"/>
      <protection locked="0"/>
    </xf>
    <xf numFmtId="49" fontId="65" fillId="0" borderId="16" xfId="0" applyNumberFormat="1" applyFont="1" applyBorder="1" applyAlignment="1" applyProtection="1">
      <alignment vertical="center" wrapText="1"/>
      <protection locked="0"/>
    </xf>
    <xf numFmtId="49" fontId="65" fillId="0" borderId="45" xfId="0" applyNumberFormat="1" applyFont="1" applyBorder="1" applyAlignment="1" applyProtection="1">
      <alignment vertical="center" wrapText="1"/>
      <protection locked="0"/>
    </xf>
    <xf numFmtId="49" fontId="65" fillId="0" borderId="46" xfId="0" applyNumberFormat="1" applyFont="1" applyBorder="1" applyAlignment="1" applyProtection="1">
      <alignment vertical="center" wrapText="1"/>
      <protection locked="0"/>
    </xf>
    <xf numFmtId="49" fontId="65" fillId="0" borderId="19" xfId="0" applyNumberFormat="1" applyFont="1" applyBorder="1" applyAlignment="1" applyProtection="1">
      <alignment vertical="center" wrapText="1"/>
      <protection locked="0"/>
    </xf>
    <xf numFmtId="0" fontId="55" fillId="0" borderId="29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9" fontId="56" fillId="0" borderId="47" xfId="0" applyNumberFormat="1" applyFont="1" applyBorder="1" applyAlignment="1" applyProtection="1">
      <alignment vertical="center" wrapText="1"/>
      <protection locked="0"/>
    </xf>
    <xf numFmtId="49" fontId="56" fillId="0" borderId="17" xfId="0" applyNumberFormat="1" applyFont="1" applyBorder="1" applyAlignment="1" applyProtection="1">
      <alignment vertical="center" wrapText="1"/>
      <protection locked="0"/>
    </xf>
    <xf numFmtId="49" fontId="56" fillId="0" borderId="42" xfId="0" applyNumberFormat="1" applyFont="1" applyBorder="1" applyAlignment="1" applyProtection="1">
      <alignment vertical="center" wrapText="1"/>
      <protection locked="0"/>
    </xf>
    <xf numFmtId="49" fontId="56" fillId="0" borderId="48" xfId="0" applyNumberFormat="1" applyFont="1" applyBorder="1" applyAlignment="1" applyProtection="1">
      <alignment vertical="center" wrapText="1"/>
      <protection locked="0"/>
    </xf>
    <xf numFmtId="49" fontId="56" fillId="0" borderId="16" xfId="0" applyNumberFormat="1" applyFont="1" applyBorder="1" applyAlignment="1" applyProtection="1">
      <alignment vertical="center" wrapText="1"/>
      <protection locked="0"/>
    </xf>
    <xf numFmtId="49" fontId="56" fillId="0" borderId="46" xfId="0" applyNumberFormat="1" applyFont="1" applyBorder="1" applyAlignment="1" applyProtection="1">
      <alignment vertical="center" wrapText="1"/>
      <protection locked="0"/>
    </xf>
    <xf numFmtId="49" fontId="56" fillId="0" borderId="19" xfId="0" applyNumberFormat="1" applyFont="1" applyBorder="1" applyAlignment="1" applyProtection="1">
      <alignment vertical="center" wrapText="1"/>
      <protection locked="0"/>
    </xf>
    <xf numFmtId="0" fontId="56" fillId="0" borderId="19" xfId="0" applyNumberFormat="1" applyFont="1" applyBorder="1" applyAlignment="1" applyProtection="1">
      <alignment horizontal="left" vertical="center" wrapText="1"/>
      <protection locked="0"/>
    </xf>
    <xf numFmtId="49" fontId="56" fillId="0" borderId="19" xfId="0" applyNumberFormat="1" applyFont="1" applyBorder="1" applyAlignment="1" applyProtection="1">
      <alignment horizontal="left" vertical="center" wrapText="1"/>
      <protection locked="0"/>
    </xf>
    <xf numFmtId="0" fontId="56" fillId="0" borderId="16" xfId="0" applyNumberFormat="1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6" fillId="0" borderId="0" xfId="93" applyFont="1" applyAlignment="1">
      <alignment vertical="top" wrapText="1"/>
      <protection/>
    </xf>
    <xf numFmtId="0" fontId="67" fillId="0" borderId="0" xfId="93" applyFont="1" applyAlignment="1">
      <alignment vertical="top" wrapText="1"/>
      <protection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49" fontId="56" fillId="0" borderId="22" xfId="0" applyNumberFormat="1" applyFont="1" applyBorder="1" applyAlignment="1" applyProtection="1">
      <alignment vertical="center" wrapText="1"/>
      <protection locked="0"/>
    </xf>
    <xf numFmtId="49" fontId="56" fillId="0" borderId="14" xfId="0" applyNumberFormat="1" applyFont="1" applyBorder="1" applyAlignment="1" applyProtection="1">
      <alignment vertical="center" wrapText="1"/>
      <protection locked="0"/>
    </xf>
    <xf numFmtId="49" fontId="56" fillId="0" borderId="21" xfId="0" applyNumberFormat="1" applyFont="1" applyBorder="1" applyAlignment="1" applyProtection="1">
      <alignment vertical="center" wrapText="1"/>
      <protection locked="0"/>
    </xf>
    <xf numFmtId="49" fontId="56" fillId="0" borderId="24" xfId="0" applyNumberFormat="1" applyFont="1" applyBorder="1" applyAlignment="1" applyProtection="1">
      <alignment vertical="center" wrapText="1"/>
      <protection locked="0"/>
    </xf>
    <xf numFmtId="49" fontId="56" fillId="0" borderId="15" xfId="0" applyNumberFormat="1" applyFont="1" applyBorder="1" applyAlignment="1" applyProtection="1">
      <alignment vertical="center" wrapText="1"/>
      <protection locked="0"/>
    </xf>
    <xf numFmtId="49" fontId="56" fillId="0" borderId="27" xfId="0" applyNumberFormat="1" applyFont="1" applyBorder="1" applyAlignment="1" applyProtection="1">
      <alignment vertical="center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3"/>
  <sheetViews>
    <sheetView showGridLines="0" zoomScale="75" zoomScaleNormal="75" zoomScalePageLayoutView="0" workbookViewId="0" topLeftCell="A1">
      <selection activeCell="G12" sqref="G12"/>
    </sheetView>
  </sheetViews>
  <sheetFormatPr defaultColWidth="8.8515625" defaultRowHeight="15"/>
  <cols>
    <col min="1" max="1" width="0.85546875" style="44" customWidth="1"/>
    <col min="2" max="2" width="8.8515625" style="44" hidden="1" customWidth="1"/>
    <col min="3" max="3" width="41.8515625" style="44" customWidth="1"/>
    <col min="4" max="4" width="8.8515625" style="44" hidden="1" customWidth="1"/>
    <col min="5" max="5" width="12.8515625" style="44" customWidth="1"/>
    <col min="6" max="15" width="24.8515625" style="44" customWidth="1"/>
    <col min="16" max="16384" width="8.8515625" style="44" customWidth="1"/>
  </cols>
  <sheetData>
    <row r="2" spans="3:15" ht="29.25" customHeight="1">
      <c r="C2" s="184" t="s">
        <v>0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3:5" ht="15.75">
      <c r="C3" s="41" t="s">
        <v>1</v>
      </c>
      <c r="E3" s="48" t="s">
        <v>4</v>
      </c>
    </row>
    <row r="4" spans="3:6" ht="15.75">
      <c r="C4" s="41" t="s">
        <v>3</v>
      </c>
      <c r="E4" s="48" t="s">
        <v>2</v>
      </c>
      <c r="F4" s="43" t="s">
        <v>5</v>
      </c>
    </row>
    <row r="5" spans="3:15" ht="25.5" customHeight="1">
      <c r="C5" s="185" t="s">
        <v>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="16" customFormat="1" ht="8.25"/>
    <row r="7" s="16" customFormat="1" ht="8.25"/>
    <row r="8" s="16" customFormat="1" ht="8.25"/>
    <row r="9" spans="2:15" s="21" customFormat="1" ht="78.75">
      <c r="B9" s="3"/>
      <c r="C9" s="3" t="s">
        <v>7</v>
      </c>
      <c r="D9" s="3"/>
      <c r="E9" s="3" t="s">
        <v>8</v>
      </c>
      <c r="F9" s="3" t="s">
        <v>9</v>
      </c>
      <c r="G9" s="3" t="s">
        <v>11</v>
      </c>
      <c r="H9" s="3" t="s">
        <v>13</v>
      </c>
      <c r="I9" s="3" t="s">
        <v>15</v>
      </c>
      <c r="J9" s="3" t="s">
        <v>17</v>
      </c>
      <c r="K9" s="3" t="s">
        <v>19</v>
      </c>
      <c r="L9" s="3" t="s">
        <v>21</v>
      </c>
      <c r="M9" s="3" t="s">
        <v>23</v>
      </c>
      <c r="N9" s="3" t="s">
        <v>25</v>
      </c>
      <c r="O9" s="3" t="s">
        <v>27</v>
      </c>
    </row>
    <row r="10" spans="2:15" s="15" customFormat="1" ht="12">
      <c r="B10" s="4"/>
      <c r="C10" s="4"/>
      <c r="D10" s="4"/>
      <c r="E10" s="4"/>
      <c r="F10" s="4" t="s">
        <v>10</v>
      </c>
      <c r="G10" s="4" t="s">
        <v>12</v>
      </c>
      <c r="H10" s="4" t="s">
        <v>14</v>
      </c>
      <c r="I10" s="4" t="s">
        <v>16</v>
      </c>
      <c r="J10" s="4" t="s">
        <v>18</v>
      </c>
      <c r="K10" s="4" t="s">
        <v>20</v>
      </c>
      <c r="L10" s="4" t="s">
        <v>22</v>
      </c>
      <c r="M10" s="4" t="s">
        <v>24</v>
      </c>
      <c r="N10" s="4" t="s">
        <v>26</v>
      </c>
      <c r="O10" s="4" t="s">
        <v>28</v>
      </c>
    </row>
    <row r="11" spans="2:15" ht="18">
      <c r="B11" s="10"/>
      <c r="C11" s="19" t="s">
        <v>29</v>
      </c>
      <c r="D11" s="10"/>
      <c r="E11" s="17">
        <v>1</v>
      </c>
      <c r="F11" s="29">
        <f aca="true" t="shared" si="0" ref="F11:O11">F12+F13+F14+F15+F16+F17+F18+F19+F20+F21+F22+F23+F24</f>
        <v>0</v>
      </c>
      <c r="G11" s="7">
        <f t="shared" si="0"/>
        <v>0</v>
      </c>
      <c r="H11" s="7">
        <f t="shared" si="0"/>
        <v>134.2</v>
      </c>
      <c r="I11" s="7">
        <f t="shared" si="0"/>
        <v>0</v>
      </c>
      <c r="J11" s="7">
        <f t="shared" si="0"/>
        <v>134.2</v>
      </c>
      <c r="K11" s="7">
        <f t="shared" si="0"/>
        <v>0</v>
      </c>
      <c r="L11" s="7">
        <f t="shared" si="0"/>
        <v>0</v>
      </c>
      <c r="M11" s="7">
        <f t="shared" si="0"/>
        <v>35.1</v>
      </c>
      <c r="N11" s="7">
        <f t="shared" si="0"/>
        <v>0</v>
      </c>
      <c r="O11" s="27">
        <f t="shared" si="0"/>
        <v>35.1</v>
      </c>
    </row>
    <row r="12" spans="2:15" ht="63">
      <c r="B12" s="12"/>
      <c r="C12" s="13" t="s">
        <v>30</v>
      </c>
      <c r="D12" s="12"/>
      <c r="E12" s="25">
        <v>101</v>
      </c>
      <c r="F12" s="11"/>
      <c r="G12" s="2"/>
      <c r="H12" s="2"/>
      <c r="I12" s="2"/>
      <c r="J12" s="5">
        <f aca="true" t="shared" si="1" ref="J12:J24">F12+G12+H12+I12</f>
        <v>0</v>
      </c>
      <c r="K12" s="2"/>
      <c r="L12" s="2"/>
      <c r="M12" s="2"/>
      <c r="N12" s="2"/>
      <c r="O12" s="33">
        <f aca="true" t="shared" si="2" ref="O12:O24">K12+L12+M12+N12</f>
        <v>0</v>
      </c>
    </row>
    <row r="13" spans="2:15" ht="47.25">
      <c r="B13" s="12"/>
      <c r="C13" s="13" t="s">
        <v>31</v>
      </c>
      <c r="D13" s="12"/>
      <c r="E13" s="25">
        <v>102</v>
      </c>
      <c r="F13" s="11"/>
      <c r="G13" s="2"/>
      <c r="H13" s="2"/>
      <c r="I13" s="2"/>
      <c r="J13" s="5">
        <f t="shared" si="1"/>
        <v>0</v>
      </c>
      <c r="K13" s="2"/>
      <c r="L13" s="2"/>
      <c r="M13" s="2"/>
      <c r="N13" s="2"/>
      <c r="O13" s="33">
        <f t="shared" si="2"/>
        <v>0</v>
      </c>
    </row>
    <row r="14" spans="2:15" ht="47.25">
      <c r="B14" s="12"/>
      <c r="C14" s="13" t="s">
        <v>32</v>
      </c>
      <c r="D14" s="12"/>
      <c r="E14" s="25">
        <v>103</v>
      </c>
      <c r="F14" s="11"/>
      <c r="G14" s="2"/>
      <c r="H14" s="2"/>
      <c r="I14" s="2"/>
      <c r="J14" s="5">
        <f t="shared" si="1"/>
        <v>0</v>
      </c>
      <c r="K14" s="2"/>
      <c r="L14" s="2"/>
      <c r="M14" s="2"/>
      <c r="N14" s="2"/>
      <c r="O14" s="33">
        <f t="shared" si="2"/>
        <v>0</v>
      </c>
    </row>
    <row r="15" spans="2:15" ht="63">
      <c r="B15" s="12"/>
      <c r="C15" s="13" t="s">
        <v>33</v>
      </c>
      <c r="D15" s="12"/>
      <c r="E15" s="25">
        <v>104</v>
      </c>
      <c r="F15" s="11"/>
      <c r="G15" s="2"/>
      <c r="H15" s="2"/>
      <c r="I15" s="2"/>
      <c r="J15" s="5">
        <f t="shared" si="1"/>
        <v>0</v>
      </c>
      <c r="K15" s="2"/>
      <c r="L15" s="2"/>
      <c r="M15" s="2"/>
      <c r="N15" s="2"/>
      <c r="O15" s="33">
        <f t="shared" si="2"/>
        <v>0</v>
      </c>
    </row>
    <row r="16" spans="2:15" ht="47.25">
      <c r="B16" s="12"/>
      <c r="C16" s="13" t="s">
        <v>34</v>
      </c>
      <c r="D16" s="12"/>
      <c r="E16" s="25">
        <v>105</v>
      </c>
      <c r="F16" s="11"/>
      <c r="G16" s="2"/>
      <c r="H16" s="2"/>
      <c r="I16" s="2"/>
      <c r="J16" s="5">
        <f t="shared" si="1"/>
        <v>0</v>
      </c>
      <c r="K16" s="2"/>
      <c r="L16" s="2"/>
      <c r="M16" s="2"/>
      <c r="N16" s="2"/>
      <c r="O16" s="33">
        <f t="shared" si="2"/>
        <v>0</v>
      </c>
    </row>
    <row r="17" spans="2:15" ht="47.25">
      <c r="B17" s="12"/>
      <c r="C17" s="13" t="s">
        <v>35</v>
      </c>
      <c r="D17" s="12"/>
      <c r="E17" s="25">
        <v>106</v>
      </c>
      <c r="F17" s="11"/>
      <c r="G17" s="2"/>
      <c r="H17" s="2"/>
      <c r="I17" s="2"/>
      <c r="J17" s="5">
        <f t="shared" si="1"/>
        <v>0</v>
      </c>
      <c r="K17" s="2"/>
      <c r="L17" s="2"/>
      <c r="M17" s="2"/>
      <c r="N17" s="2"/>
      <c r="O17" s="33">
        <f t="shared" si="2"/>
        <v>0</v>
      </c>
    </row>
    <row r="18" spans="2:15" ht="63">
      <c r="B18" s="12"/>
      <c r="C18" s="13" t="s">
        <v>36</v>
      </c>
      <c r="D18" s="12"/>
      <c r="E18" s="25">
        <v>107</v>
      </c>
      <c r="F18" s="11"/>
      <c r="G18" s="2"/>
      <c r="H18" s="2"/>
      <c r="I18" s="2"/>
      <c r="J18" s="5">
        <f t="shared" si="1"/>
        <v>0</v>
      </c>
      <c r="K18" s="2"/>
      <c r="L18" s="2"/>
      <c r="M18" s="2"/>
      <c r="N18" s="2"/>
      <c r="O18" s="33">
        <f t="shared" si="2"/>
        <v>0</v>
      </c>
    </row>
    <row r="19" spans="2:15" ht="63">
      <c r="B19" s="12"/>
      <c r="C19" s="13" t="s">
        <v>37</v>
      </c>
      <c r="D19" s="12"/>
      <c r="E19" s="25">
        <v>108</v>
      </c>
      <c r="F19" s="11"/>
      <c r="G19" s="2"/>
      <c r="H19" s="2">
        <v>115.7</v>
      </c>
      <c r="I19" s="2"/>
      <c r="J19" s="5">
        <f t="shared" si="1"/>
        <v>115.7</v>
      </c>
      <c r="K19" s="2"/>
      <c r="L19" s="2"/>
      <c r="M19" s="2">
        <v>23.2</v>
      </c>
      <c r="N19" s="2"/>
      <c r="O19" s="33">
        <f t="shared" si="2"/>
        <v>23.2</v>
      </c>
    </row>
    <row r="20" spans="2:15" ht="63">
      <c r="B20" s="12"/>
      <c r="C20" s="13" t="s">
        <v>38</v>
      </c>
      <c r="D20" s="12"/>
      <c r="E20" s="25">
        <v>109</v>
      </c>
      <c r="F20" s="11"/>
      <c r="G20" s="2"/>
      <c r="H20" s="2"/>
      <c r="I20" s="2"/>
      <c r="J20" s="5">
        <f t="shared" si="1"/>
        <v>0</v>
      </c>
      <c r="K20" s="2"/>
      <c r="L20" s="2"/>
      <c r="M20" s="2"/>
      <c r="N20" s="2"/>
      <c r="O20" s="33">
        <f t="shared" si="2"/>
        <v>0</v>
      </c>
    </row>
    <row r="21" spans="2:15" ht="31.5">
      <c r="B21" s="12"/>
      <c r="C21" s="13" t="s">
        <v>39</v>
      </c>
      <c r="D21" s="12"/>
      <c r="E21" s="25">
        <v>110</v>
      </c>
      <c r="F21" s="11"/>
      <c r="G21" s="2"/>
      <c r="H21" s="2">
        <v>10.3</v>
      </c>
      <c r="I21" s="2"/>
      <c r="J21" s="5">
        <f t="shared" si="1"/>
        <v>10.3</v>
      </c>
      <c r="K21" s="2"/>
      <c r="L21" s="2"/>
      <c r="M21" s="2">
        <v>5.8</v>
      </c>
      <c r="N21" s="2"/>
      <c r="O21" s="33">
        <f t="shared" si="2"/>
        <v>5.8</v>
      </c>
    </row>
    <row r="22" spans="2:15" ht="47.25">
      <c r="B22" s="12"/>
      <c r="C22" s="13" t="s">
        <v>40</v>
      </c>
      <c r="D22" s="12"/>
      <c r="E22" s="25">
        <v>111</v>
      </c>
      <c r="F22" s="11"/>
      <c r="G22" s="2"/>
      <c r="H22" s="2">
        <v>8.2</v>
      </c>
      <c r="I22" s="2"/>
      <c r="J22" s="5">
        <f t="shared" si="1"/>
        <v>8.2</v>
      </c>
      <c r="K22" s="2"/>
      <c r="L22" s="2"/>
      <c r="M22" s="2">
        <v>6.1</v>
      </c>
      <c r="N22" s="2"/>
      <c r="O22" s="33">
        <f t="shared" si="2"/>
        <v>6.1</v>
      </c>
    </row>
    <row r="23" spans="2:15" ht="94.5">
      <c r="B23" s="12"/>
      <c r="C23" s="13" t="s">
        <v>41</v>
      </c>
      <c r="D23" s="12"/>
      <c r="E23" s="25">
        <v>112</v>
      </c>
      <c r="F23" s="11"/>
      <c r="G23" s="2"/>
      <c r="H23" s="2"/>
      <c r="I23" s="2"/>
      <c r="J23" s="5">
        <f t="shared" si="1"/>
        <v>0</v>
      </c>
      <c r="K23" s="2"/>
      <c r="L23" s="2"/>
      <c r="M23" s="2"/>
      <c r="N23" s="2"/>
      <c r="O23" s="33">
        <f t="shared" si="2"/>
        <v>0</v>
      </c>
    </row>
    <row r="24" spans="2:15" ht="31.5">
      <c r="B24" s="12"/>
      <c r="C24" s="13" t="s">
        <v>42</v>
      </c>
      <c r="D24" s="12"/>
      <c r="E24" s="25">
        <v>113</v>
      </c>
      <c r="F24" s="11"/>
      <c r="G24" s="2"/>
      <c r="H24" s="2"/>
      <c r="I24" s="2"/>
      <c r="J24" s="5">
        <f t="shared" si="1"/>
        <v>0</v>
      </c>
      <c r="K24" s="2"/>
      <c r="L24" s="2"/>
      <c r="M24" s="2"/>
      <c r="N24" s="2"/>
      <c r="O24" s="33">
        <f t="shared" si="2"/>
        <v>0</v>
      </c>
    </row>
    <row r="25" spans="2:15" ht="18">
      <c r="B25" s="12"/>
      <c r="C25" s="14" t="s">
        <v>43</v>
      </c>
      <c r="D25" s="12"/>
      <c r="E25" s="25">
        <v>2</v>
      </c>
      <c r="F25" s="18">
        <f aca="true" t="shared" si="3" ref="F25:O25">F26+F27+F28+F29+F30+F31+F32+F33+F34+F35+F36+F37+F38+F39</f>
        <v>0</v>
      </c>
      <c r="G25" s="5">
        <f t="shared" si="3"/>
        <v>0</v>
      </c>
      <c r="H25" s="5">
        <f t="shared" si="3"/>
        <v>1.187</v>
      </c>
      <c r="I25" s="5">
        <f t="shared" si="3"/>
        <v>0</v>
      </c>
      <c r="J25" s="5">
        <f t="shared" si="3"/>
        <v>1.187</v>
      </c>
      <c r="K25" s="5">
        <f t="shared" si="3"/>
        <v>0</v>
      </c>
      <c r="L25" s="5">
        <f t="shared" si="3"/>
        <v>0</v>
      </c>
      <c r="M25" s="5">
        <f t="shared" si="3"/>
        <v>2.687</v>
      </c>
      <c r="N25" s="5">
        <f t="shared" si="3"/>
        <v>0</v>
      </c>
      <c r="O25" s="33">
        <f t="shared" si="3"/>
        <v>2.687</v>
      </c>
    </row>
    <row r="26" spans="2:15" ht="47.25">
      <c r="B26" s="12"/>
      <c r="C26" s="13" t="s">
        <v>44</v>
      </c>
      <c r="D26" s="12"/>
      <c r="E26" s="25">
        <v>201</v>
      </c>
      <c r="F26" s="11"/>
      <c r="G26" s="2"/>
      <c r="H26" s="2"/>
      <c r="I26" s="2"/>
      <c r="J26" s="5">
        <f aca="true" t="shared" si="4" ref="J26:J39">F26+G26+H26+I26</f>
        <v>0</v>
      </c>
      <c r="K26" s="2"/>
      <c r="L26" s="2"/>
      <c r="M26" s="2">
        <v>1.5</v>
      </c>
      <c r="N26" s="2"/>
      <c r="O26" s="33">
        <f aca="true" t="shared" si="5" ref="O26:O39">K26+L26+M26+N26</f>
        <v>1.5</v>
      </c>
    </row>
    <row r="27" spans="2:15" ht="47.25">
      <c r="B27" s="12"/>
      <c r="C27" s="13" t="s">
        <v>45</v>
      </c>
      <c r="D27" s="12"/>
      <c r="E27" s="25">
        <v>205</v>
      </c>
      <c r="F27" s="11"/>
      <c r="G27" s="2"/>
      <c r="H27" s="2"/>
      <c r="I27" s="2"/>
      <c r="J27" s="5">
        <f t="shared" si="4"/>
        <v>0</v>
      </c>
      <c r="K27" s="2"/>
      <c r="L27" s="2"/>
      <c r="M27" s="2"/>
      <c r="N27" s="2"/>
      <c r="O27" s="33">
        <f t="shared" si="5"/>
        <v>0</v>
      </c>
    </row>
    <row r="28" spans="2:15" ht="78.75">
      <c r="B28" s="12"/>
      <c r="C28" s="13" t="s">
        <v>46</v>
      </c>
      <c r="D28" s="12"/>
      <c r="E28" s="25">
        <v>206</v>
      </c>
      <c r="F28" s="11"/>
      <c r="G28" s="2"/>
      <c r="H28" s="2"/>
      <c r="I28" s="2"/>
      <c r="J28" s="5">
        <f t="shared" si="4"/>
        <v>0</v>
      </c>
      <c r="K28" s="2"/>
      <c r="L28" s="2"/>
      <c r="M28" s="2"/>
      <c r="N28" s="2"/>
      <c r="O28" s="33">
        <f t="shared" si="5"/>
        <v>0</v>
      </c>
    </row>
    <row r="29" spans="2:15" ht="63">
      <c r="B29" s="12"/>
      <c r="C29" s="13" t="s">
        <v>47</v>
      </c>
      <c r="D29" s="12"/>
      <c r="E29" s="25">
        <v>207</v>
      </c>
      <c r="F29" s="11"/>
      <c r="G29" s="2"/>
      <c r="H29" s="2"/>
      <c r="I29" s="2"/>
      <c r="J29" s="5">
        <f t="shared" si="4"/>
        <v>0</v>
      </c>
      <c r="K29" s="2"/>
      <c r="L29" s="2"/>
      <c r="M29" s="2"/>
      <c r="N29" s="2"/>
      <c r="O29" s="33">
        <f t="shared" si="5"/>
        <v>0</v>
      </c>
    </row>
    <row r="30" spans="2:15" ht="63">
      <c r="B30" s="12"/>
      <c r="C30" s="13" t="s">
        <v>48</v>
      </c>
      <c r="D30" s="12"/>
      <c r="E30" s="25">
        <v>208</v>
      </c>
      <c r="F30" s="11"/>
      <c r="G30" s="2"/>
      <c r="H30" s="2"/>
      <c r="I30" s="2"/>
      <c r="J30" s="5">
        <f t="shared" si="4"/>
        <v>0</v>
      </c>
      <c r="K30" s="2"/>
      <c r="L30" s="2"/>
      <c r="M30" s="2"/>
      <c r="N30" s="2"/>
      <c r="O30" s="33">
        <f t="shared" si="5"/>
        <v>0</v>
      </c>
    </row>
    <row r="31" spans="2:15" ht="47.25">
      <c r="B31" s="12"/>
      <c r="C31" s="13" t="s">
        <v>49</v>
      </c>
      <c r="D31" s="12"/>
      <c r="E31" s="25">
        <v>209</v>
      </c>
      <c r="F31" s="11"/>
      <c r="G31" s="2"/>
      <c r="H31" s="2"/>
      <c r="I31" s="2"/>
      <c r="J31" s="5">
        <f t="shared" si="4"/>
        <v>0</v>
      </c>
      <c r="K31" s="2"/>
      <c r="L31" s="2"/>
      <c r="M31" s="2"/>
      <c r="N31" s="2"/>
      <c r="O31" s="33">
        <f t="shared" si="5"/>
        <v>0</v>
      </c>
    </row>
    <row r="32" spans="2:15" ht="78.75">
      <c r="B32" s="12"/>
      <c r="C32" s="13" t="s">
        <v>50</v>
      </c>
      <c r="D32" s="12"/>
      <c r="E32" s="25">
        <v>210</v>
      </c>
      <c r="F32" s="11"/>
      <c r="G32" s="2"/>
      <c r="H32" s="2"/>
      <c r="I32" s="2"/>
      <c r="J32" s="5">
        <f t="shared" si="4"/>
        <v>0</v>
      </c>
      <c r="K32" s="2"/>
      <c r="L32" s="2"/>
      <c r="M32" s="2"/>
      <c r="N32" s="2"/>
      <c r="O32" s="33">
        <f t="shared" si="5"/>
        <v>0</v>
      </c>
    </row>
    <row r="33" spans="2:15" ht="63">
      <c r="B33" s="12"/>
      <c r="C33" s="13" t="s">
        <v>51</v>
      </c>
      <c r="D33" s="12"/>
      <c r="E33" s="25">
        <v>211</v>
      </c>
      <c r="F33" s="11"/>
      <c r="G33" s="2"/>
      <c r="H33" s="2"/>
      <c r="I33" s="2"/>
      <c r="J33" s="5">
        <f t="shared" si="4"/>
        <v>0</v>
      </c>
      <c r="K33" s="2"/>
      <c r="L33" s="2"/>
      <c r="M33" s="2"/>
      <c r="N33" s="2"/>
      <c r="O33" s="33">
        <f t="shared" si="5"/>
        <v>0</v>
      </c>
    </row>
    <row r="34" spans="2:15" ht="63">
      <c r="B34" s="12"/>
      <c r="C34" s="13" t="s">
        <v>52</v>
      </c>
      <c r="D34" s="12"/>
      <c r="E34" s="25">
        <v>212</v>
      </c>
      <c r="F34" s="11"/>
      <c r="G34" s="2"/>
      <c r="H34" s="2"/>
      <c r="I34" s="2"/>
      <c r="J34" s="5">
        <f t="shared" si="4"/>
        <v>0</v>
      </c>
      <c r="K34" s="2"/>
      <c r="L34" s="2"/>
      <c r="M34" s="2"/>
      <c r="N34" s="2"/>
      <c r="O34" s="33">
        <f t="shared" si="5"/>
        <v>0</v>
      </c>
    </row>
    <row r="35" spans="2:15" ht="63">
      <c r="B35" s="12"/>
      <c r="C35" s="13" t="s">
        <v>53</v>
      </c>
      <c r="D35" s="12"/>
      <c r="E35" s="25">
        <v>213</v>
      </c>
      <c r="F35" s="11"/>
      <c r="G35" s="2"/>
      <c r="H35" s="49">
        <v>1.187</v>
      </c>
      <c r="I35" s="2"/>
      <c r="J35" s="5">
        <f t="shared" si="4"/>
        <v>1.187</v>
      </c>
      <c r="K35" s="2"/>
      <c r="L35" s="2"/>
      <c r="M35" s="49">
        <v>1.187</v>
      </c>
      <c r="N35" s="2"/>
      <c r="O35" s="33">
        <f t="shared" si="5"/>
        <v>1.187</v>
      </c>
    </row>
    <row r="36" spans="2:15" ht="47.25">
      <c r="B36" s="12"/>
      <c r="C36" s="13" t="s">
        <v>54</v>
      </c>
      <c r="D36" s="12"/>
      <c r="E36" s="25">
        <v>214</v>
      </c>
      <c r="F36" s="11"/>
      <c r="G36" s="2"/>
      <c r="H36" s="2"/>
      <c r="I36" s="2"/>
      <c r="J36" s="5">
        <f t="shared" si="4"/>
        <v>0</v>
      </c>
      <c r="K36" s="2"/>
      <c r="L36" s="2"/>
      <c r="M36" s="2"/>
      <c r="N36" s="2"/>
      <c r="O36" s="33">
        <f t="shared" si="5"/>
        <v>0</v>
      </c>
    </row>
    <row r="37" spans="2:15" ht="47.25">
      <c r="B37" s="12"/>
      <c r="C37" s="13" t="s">
        <v>55</v>
      </c>
      <c r="D37" s="12"/>
      <c r="E37" s="25">
        <v>215</v>
      </c>
      <c r="F37" s="11"/>
      <c r="G37" s="2"/>
      <c r="H37" s="2"/>
      <c r="I37" s="2"/>
      <c r="J37" s="5">
        <f t="shared" si="4"/>
        <v>0</v>
      </c>
      <c r="K37" s="2"/>
      <c r="L37" s="2"/>
      <c r="M37" s="2"/>
      <c r="N37" s="2"/>
      <c r="O37" s="33">
        <f t="shared" si="5"/>
        <v>0</v>
      </c>
    </row>
    <row r="38" spans="2:15" ht="78.75">
      <c r="B38" s="12"/>
      <c r="C38" s="13" t="s">
        <v>56</v>
      </c>
      <c r="D38" s="12"/>
      <c r="E38" s="25">
        <v>217</v>
      </c>
      <c r="F38" s="11"/>
      <c r="G38" s="2"/>
      <c r="H38" s="2"/>
      <c r="I38" s="2"/>
      <c r="J38" s="5">
        <f t="shared" si="4"/>
        <v>0</v>
      </c>
      <c r="K38" s="2"/>
      <c r="L38" s="2"/>
      <c r="M38" s="2"/>
      <c r="N38" s="2"/>
      <c r="O38" s="33">
        <f t="shared" si="5"/>
        <v>0</v>
      </c>
    </row>
    <row r="39" spans="2:15" ht="31.5">
      <c r="B39" s="12"/>
      <c r="C39" s="13" t="s">
        <v>57</v>
      </c>
      <c r="D39" s="12"/>
      <c r="E39" s="25">
        <v>218</v>
      </c>
      <c r="F39" s="11"/>
      <c r="G39" s="2"/>
      <c r="H39" s="2"/>
      <c r="I39" s="2"/>
      <c r="J39" s="5">
        <f t="shared" si="4"/>
        <v>0</v>
      </c>
      <c r="K39" s="2"/>
      <c r="L39" s="2"/>
      <c r="M39" s="2"/>
      <c r="N39" s="2"/>
      <c r="O39" s="33">
        <f t="shared" si="5"/>
        <v>0</v>
      </c>
    </row>
    <row r="40" spans="2:15" ht="63">
      <c r="B40" s="12"/>
      <c r="C40" s="14" t="s">
        <v>58</v>
      </c>
      <c r="D40" s="12"/>
      <c r="E40" s="25">
        <v>3</v>
      </c>
      <c r="F40" s="18">
        <f aca="true" t="shared" si="6" ref="F40:O40">F41+F42+F43+F44+F45+F46+F47+F48</f>
        <v>0</v>
      </c>
      <c r="G40" s="5">
        <f t="shared" si="6"/>
        <v>0</v>
      </c>
      <c r="H40" s="5">
        <f t="shared" si="6"/>
        <v>50.916</v>
      </c>
      <c r="I40" s="5">
        <f t="shared" si="6"/>
        <v>1.72</v>
      </c>
      <c r="J40" s="5">
        <f t="shared" si="6"/>
        <v>52.636</v>
      </c>
      <c r="K40" s="5">
        <f t="shared" si="6"/>
        <v>0</v>
      </c>
      <c r="L40" s="5">
        <f t="shared" si="6"/>
        <v>0</v>
      </c>
      <c r="M40" s="5">
        <f t="shared" si="6"/>
        <v>26.016</v>
      </c>
      <c r="N40" s="5">
        <f t="shared" si="6"/>
        <v>1.72</v>
      </c>
      <c r="O40" s="33">
        <f t="shared" si="6"/>
        <v>27.736</v>
      </c>
    </row>
    <row r="41" spans="2:15" ht="63">
      <c r="B41" s="12"/>
      <c r="C41" s="13" t="s">
        <v>59</v>
      </c>
      <c r="D41" s="12"/>
      <c r="E41" s="25">
        <v>301</v>
      </c>
      <c r="F41" s="11"/>
      <c r="G41" s="2"/>
      <c r="H41" s="49">
        <v>0.294</v>
      </c>
      <c r="I41" s="49">
        <v>0.221</v>
      </c>
      <c r="J41" s="5">
        <f aca="true" t="shared" si="7" ref="J41:J48">F41+G41+H41+I41</f>
        <v>0.515</v>
      </c>
      <c r="K41" s="2"/>
      <c r="L41" s="2"/>
      <c r="M41" s="2">
        <v>0.294</v>
      </c>
      <c r="N41" s="2">
        <v>0.221</v>
      </c>
      <c r="O41" s="33">
        <f aca="true" t="shared" si="8" ref="O41:O48">K41+L41+M41+N41</f>
        <v>0.515</v>
      </c>
    </row>
    <row r="42" spans="2:15" ht="94.5">
      <c r="B42" s="12"/>
      <c r="C42" s="13" t="s">
        <v>60</v>
      </c>
      <c r="D42" s="12"/>
      <c r="E42" s="25">
        <v>302</v>
      </c>
      <c r="F42" s="11"/>
      <c r="G42" s="2"/>
      <c r="H42" s="49">
        <v>0.6</v>
      </c>
      <c r="I42" s="49">
        <v>1.499</v>
      </c>
      <c r="J42" s="5">
        <f t="shared" si="7"/>
        <v>2.099</v>
      </c>
      <c r="K42" s="2"/>
      <c r="L42" s="2"/>
      <c r="M42" s="2">
        <v>0.6</v>
      </c>
      <c r="N42" s="2">
        <v>1.499</v>
      </c>
      <c r="O42" s="33">
        <f t="shared" si="8"/>
        <v>2.099</v>
      </c>
    </row>
    <row r="43" spans="2:15" ht="94.5">
      <c r="B43" s="12"/>
      <c r="C43" s="13" t="s">
        <v>61</v>
      </c>
      <c r="D43" s="12"/>
      <c r="E43" s="25">
        <v>303</v>
      </c>
      <c r="F43" s="11"/>
      <c r="G43" s="2"/>
      <c r="H43" s="49">
        <v>0.011</v>
      </c>
      <c r="I43" s="2"/>
      <c r="J43" s="5">
        <f t="shared" si="7"/>
        <v>0.011</v>
      </c>
      <c r="K43" s="2"/>
      <c r="L43" s="2"/>
      <c r="M43" s="49">
        <v>0.011</v>
      </c>
      <c r="N43" s="2"/>
      <c r="O43" s="33">
        <f t="shared" si="8"/>
        <v>0.011</v>
      </c>
    </row>
    <row r="44" spans="2:15" ht="94.5">
      <c r="B44" s="12"/>
      <c r="C44" s="13" t="s">
        <v>62</v>
      </c>
      <c r="D44" s="12"/>
      <c r="E44" s="25">
        <v>304</v>
      </c>
      <c r="F44" s="11"/>
      <c r="G44" s="2"/>
      <c r="H44" s="2"/>
      <c r="I44" s="2"/>
      <c r="J44" s="5">
        <f t="shared" si="7"/>
        <v>0</v>
      </c>
      <c r="K44" s="2"/>
      <c r="L44" s="2"/>
      <c r="M44" s="2"/>
      <c r="N44" s="2"/>
      <c r="O44" s="33">
        <f t="shared" si="8"/>
        <v>0</v>
      </c>
    </row>
    <row r="45" spans="2:15" ht="31.5">
      <c r="B45" s="12"/>
      <c r="C45" s="13" t="s">
        <v>63</v>
      </c>
      <c r="D45" s="12"/>
      <c r="E45" s="25">
        <v>305</v>
      </c>
      <c r="F45" s="11"/>
      <c r="G45" s="2"/>
      <c r="H45" s="2"/>
      <c r="I45" s="2"/>
      <c r="J45" s="5">
        <f t="shared" si="7"/>
        <v>0</v>
      </c>
      <c r="K45" s="2"/>
      <c r="L45" s="2"/>
      <c r="M45" s="2"/>
      <c r="N45" s="2"/>
      <c r="O45" s="33">
        <f t="shared" si="8"/>
        <v>0</v>
      </c>
    </row>
    <row r="46" spans="2:15" ht="31.5">
      <c r="B46" s="12"/>
      <c r="C46" s="13" t="s">
        <v>64</v>
      </c>
      <c r="D46" s="12"/>
      <c r="E46" s="25">
        <v>306</v>
      </c>
      <c r="F46" s="11"/>
      <c r="G46" s="2"/>
      <c r="H46" s="2"/>
      <c r="I46" s="2"/>
      <c r="J46" s="5">
        <f t="shared" si="7"/>
        <v>0</v>
      </c>
      <c r="K46" s="2"/>
      <c r="L46" s="2"/>
      <c r="M46" s="2"/>
      <c r="N46" s="2"/>
      <c r="O46" s="33">
        <f t="shared" si="8"/>
        <v>0</v>
      </c>
    </row>
    <row r="47" spans="2:15" ht="63">
      <c r="B47" s="12"/>
      <c r="C47" s="13" t="s">
        <v>65</v>
      </c>
      <c r="D47" s="12"/>
      <c r="E47" s="25">
        <v>307</v>
      </c>
      <c r="F47" s="11"/>
      <c r="G47" s="2"/>
      <c r="H47" s="2">
        <v>50</v>
      </c>
      <c r="I47" s="2"/>
      <c r="J47" s="5">
        <f t="shared" si="7"/>
        <v>50</v>
      </c>
      <c r="K47" s="2"/>
      <c r="L47" s="2"/>
      <c r="M47" s="2">
        <v>25.1</v>
      </c>
      <c r="N47" s="2"/>
      <c r="O47" s="33">
        <f t="shared" si="8"/>
        <v>25.1</v>
      </c>
    </row>
    <row r="48" spans="2:15" ht="63">
      <c r="B48" s="12"/>
      <c r="C48" s="13" t="s">
        <v>66</v>
      </c>
      <c r="D48" s="12"/>
      <c r="E48" s="25">
        <v>308</v>
      </c>
      <c r="F48" s="11"/>
      <c r="G48" s="2"/>
      <c r="H48" s="49">
        <v>0.011</v>
      </c>
      <c r="I48" s="2"/>
      <c r="J48" s="5">
        <f t="shared" si="7"/>
        <v>0.011</v>
      </c>
      <c r="K48" s="2"/>
      <c r="L48" s="2"/>
      <c r="M48" s="49">
        <v>0.011</v>
      </c>
      <c r="N48" s="2"/>
      <c r="O48" s="33">
        <f t="shared" si="8"/>
        <v>0.011</v>
      </c>
    </row>
    <row r="49" spans="2:15" ht="47.25">
      <c r="B49" s="12"/>
      <c r="C49" s="14" t="s">
        <v>67</v>
      </c>
      <c r="D49" s="12"/>
      <c r="E49" s="25">
        <v>4</v>
      </c>
      <c r="F49" s="18">
        <f aca="true" t="shared" si="9" ref="F49:O49">F50+F51+F52+F53</f>
        <v>0</v>
      </c>
      <c r="G49" s="5">
        <f t="shared" si="9"/>
        <v>0</v>
      </c>
      <c r="H49" s="5">
        <f t="shared" si="9"/>
        <v>870</v>
      </c>
      <c r="I49" s="5">
        <f t="shared" si="9"/>
        <v>0</v>
      </c>
      <c r="J49" s="5">
        <f t="shared" si="9"/>
        <v>870</v>
      </c>
      <c r="K49" s="5">
        <f t="shared" si="9"/>
        <v>0</v>
      </c>
      <c r="L49" s="5">
        <f t="shared" si="9"/>
        <v>0</v>
      </c>
      <c r="M49" s="5">
        <f t="shared" si="9"/>
        <v>870</v>
      </c>
      <c r="N49" s="5">
        <f t="shared" si="9"/>
        <v>0</v>
      </c>
      <c r="O49" s="33">
        <f t="shared" si="9"/>
        <v>870</v>
      </c>
    </row>
    <row r="50" spans="2:15" ht="47.25">
      <c r="B50" s="12"/>
      <c r="C50" s="13" t="s">
        <v>68</v>
      </c>
      <c r="D50" s="12"/>
      <c r="E50" s="25">
        <v>401</v>
      </c>
      <c r="F50" s="11"/>
      <c r="G50" s="2"/>
      <c r="H50" s="49">
        <v>870</v>
      </c>
      <c r="I50" s="2"/>
      <c r="J50" s="5">
        <f>F50+G50+H50+I50</f>
        <v>870</v>
      </c>
      <c r="K50" s="2"/>
      <c r="L50" s="2"/>
      <c r="M50" s="49">
        <v>870</v>
      </c>
      <c r="N50" s="2"/>
      <c r="O50" s="33">
        <f>K50+L50+M50+N50</f>
        <v>870</v>
      </c>
    </row>
    <row r="51" spans="2:15" ht="63">
      <c r="B51" s="12"/>
      <c r="C51" s="13" t="s">
        <v>69</v>
      </c>
      <c r="D51" s="12"/>
      <c r="E51" s="25">
        <v>402</v>
      </c>
      <c r="F51" s="11"/>
      <c r="G51" s="2"/>
      <c r="H51" s="2"/>
      <c r="I51" s="2"/>
      <c r="J51" s="5">
        <f>F51+G51+H51+I51</f>
        <v>0</v>
      </c>
      <c r="K51" s="2"/>
      <c r="L51" s="2"/>
      <c r="M51" s="2"/>
      <c r="N51" s="2"/>
      <c r="O51" s="33">
        <f>K51+L51+M51+N51</f>
        <v>0</v>
      </c>
    </row>
    <row r="52" spans="2:15" ht="47.25">
      <c r="B52" s="12"/>
      <c r="C52" s="13" t="s">
        <v>70</v>
      </c>
      <c r="D52" s="12"/>
      <c r="E52" s="25">
        <v>403</v>
      </c>
      <c r="F52" s="11"/>
      <c r="G52" s="2"/>
      <c r="H52" s="2"/>
      <c r="I52" s="2"/>
      <c r="J52" s="5">
        <f>F52+G52+H52+I52</f>
        <v>0</v>
      </c>
      <c r="K52" s="2"/>
      <c r="L52" s="2"/>
      <c r="M52" s="2"/>
      <c r="N52" s="2"/>
      <c r="O52" s="33">
        <f>K52+L52+M52+N52</f>
        <v>0</v>
      </c>
    </row>
    <row r="53" spans="2:15" ht="47.25">
      <c r="B53" s="12"/>
      <c r="C53" s="13" t="s">
        <v>71</v>
      </c>
      <c r="D53" s="12"/>
      <c r="E53" s="25">
        <v>404</v>
      </c>
      <c r="F53" s="11"/>
      <c r="G53" s="2"/>
      <c r="H53" s="2"/>
      <c r="I53" s="2"/>
      <c r="J53" s="5">
        <f>F53+G53+H53+I53</f>
        <v>0</v>
      </c>
      <c r="K53" s="2"/>
      <c r="L53" s="2"/>
      <c r="M53" s="2"/>
      <c r="N53" s="2"/>
      <c r="O53" s="33">
        <f>K53+L53+M53+N53</f>
        <v>0</v>
      </c>
    </row>
    <row r="54" spans="2:15" ht="18">
      <c r="B54" s="9"/>
      <c r="C54" s="22" t="s">
        <v>72</v>
      </c>
      <c r="D54" s="9"/>
      <c r="E54" s="20">
        <v>5</v>
      </c>
      <c r="F54" s="37">
        <f aca="true" t="shared" si="10" ref="F54:O54">F11+F25+F40+F49</f>
        <v>0</v>
      </c>
      <c r="G54" s="8">
        <f t="shared" si="10"/>
        <v>0</v>
      </c>
      <c r="H54" s="8">
        <f t="shared" si="10"/>
        <v>1056.303</v>
      </c>
      <c r="I54" s="8">
        <f t="shared" si="10"/>
        <v>1.72</v>
      </c>
      <c r="J54" s="8">
        <f t="shared" si="10"/>
        <v>1058.023</v>
      </c>
      <c r="K54" s="8">
        <f t="shared" si="10"/>
        <v>0</v>
      </c>
      <c r="L54" s="8">
        <f t="shared" si="10"/>
        <v>0</v>
      </c>
      <c r="M54" s="8">
        <f t="shared" si="10"/>
        <v>933.803</v>
      </c>
      <c r="N54" s="8">
        <f t="shared" si="10"/>
        <v>1.72</v>
      </c>
      <c r="O54" s="36">
        <f t="shared" si="10"/>
        <v>935.523</v>
      </c>
    </row>
    <row r="55" spans="2:15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8" spans="3:15" ht="25.5" customHeight="1">
      <c r="C58" s="185" t="s">
        <v>73</v>
      </c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</row>
    <row r="59" s="16" customFormat="1" ht="8.25"/>
    <row r="60" s="16" customFormat="1" ht="8.25"/>
    <row r="61" s="16" customFormat="1" ht="8.25"/>
    <row r="62" spans="2:9" s="21" customFormat="1" ht="31.5">
      <c r="B62" s="3"/>
      <c r="C62" s="3" t="s">
        <v>74</v>
      </c>
      <c r="D62" s="3"/>
      <c r="E62" s="3" t="s">
        <v>8</v>
      </c>
      <c r="F62" s="3" t="s">
        <v>75</v>
      </c>
      <c r="G62" s="3" t="s">
        <v>76</v>
      </c>
      <c r="H62" s="3" t="s">
        <v>77</v>
      </c>
      <c r="I62" s="3" t="s">
        <v>78</v>
      </c>
    </row>
    <row r="63" spans="2:9" s="15" customFormat="1" ht="12">
      <c r="B63" s="4"/>
      <c r="C63" s="4"/>
      <c r="D63" s="4"/>
      <c r="E63" s="4"/>
      <c r="F63" s="4" t="s">
        <v>10</v>
      </c>
      <c r="G63" s="4" t="s">
        <v>12</v>
      </c>
      <c r="H63" s="4" t="s">
        <v>14</v>
      </c>
      <c r="I63" s="4" t="s">
        <v>16</v>
      </c>
    </row>
    <row r="64" spans="2:9" ht="18">
      <c r="B64" s="10"/>
      <c r="C64" s="19" t="s">
        <v>79</v>
      </c>
      <c r="D64" s="10"/>
      <c r="E64" s="17">
        <v>511</v>
      </c>
      <c r="F64" s="39"/>
      <c r="G64" s="24"/>
      <c r="H64" s="24"/>
      <c r="I64" s="30"/>
    </row>
    <row r="65" spans="2:9" ht="31.5">
      <c r="B65" s="9"/>
      <c r="C65" s="22" t="s">
        <v>80</v>
      </c>
      <c r="D65" s="9"/>
      <c r="E65" s="20">
        <v>512</v>
      </c>
      <c r="F65" s="32"/>
      <c r="G65" s="23"/>
      <c r="H65" s="23"/>
      <c r="I65" s="40"/>
    </row>
    <row r="66" spans="2:9" ht="14.25">
      <c r="B66" s="1"/>
      <c r="C66" s="1"/>
      <c r="D66" s="1"/>
      <c r="E66" s="1"/>
      <c r="F66" s="1"/>
      <c r="G66" s="1"/>
      <c r="H66" s="1"/>
      <c r="I66" s="1"/>
    </row>
    <row r="69" spans="3:15" ht="25.5" customHeight="1">
      <c r="C69" s="185" t="s">
        <v>81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</row>
    <row r="70" s="16" customFormat="1" ht="8.25"/>
    <row r="71" s="16" customFormat="1" ht="8.25"/>
    <row r="72" s="16" customFormat="1" ht="8.25"/>
    <row r="73" spans="2:6" s="21" customFormat="1" ht="15.75">
      <c r="B73" s="3"/>
      <c r="C73" s="3" t="s">
        <v>7</v>
      </c>
      <c r="D73" s="3"/>
      <c r="E73" s="3" t="s">
        <v>8</v>
      </c>
      <c r="F73" s="3" t="s">
        <v>82</v>
      </c>
    </row>
    <row r="74" spans="2:6" s="15" customFormat="1" ht="12">
      <c r="B74" s="4"/>
      <c r="C74" s="4"/>
      <c r="D74" s="4"/>
      <c r="E74" s="4"/>
      <c r="F74" s="4" t="s">
        <v>10</v>
      </c>
    </row>
    <row r="75" spans="2:6" ht="31.5">
      <c r="B75" s="10"/>
      <c r="C75" s="19" t="s">
        <v>83</v>
      </c>
      <c r="D75" s="10"/>
      <c r="E75" s="17">
        <v>521</v>
      </c>
      <c r="F75" s="35"/>
    </row>
    <row r="76" spans="2:6" ht="18">
      <c r="B76" s="12"/>
      <c r="C76" s="14" t="s">
        <v>84</v>
      </c>
      <c r="D76" s="12"/>
      <c r="E76" s="25">
        <v>522</v>
      </c>
      <c r="F76" s="46"/>
    </row>
    <row r="77" spans="2:6" ht="18">
      <c r="B77" s="12"/>
      <c r="C77" s="14" t="s">
        <v>85</v>
      </c>
      <c r="D77" s="12"/>
      <c r="E77" s="25">
        <v>523</v>
      </c>
      <c r="F77" s="46"/>
    </row>
    <row r="78" spans="2:6" ht="47.25">
      <c r="B78" s="12"/>
      <c r="C78" s="14" t="s">
        <v>86</v>
      </c>
      <c r="D78" s="12"/>
      <c r="E78" s="25">
        <v>524</v>
      </c>
      <c r="F78" s="46"/>
    </row>
    <row r="79" spans="2:6" ht="31.5">
      <c r="B79" s="12"/>
      <c r="C79" s="14" t="s">
        <v>87</v>
      </c>
      <c r="D79" s="12"/>
      <c r="E79" s="25">
        <v>525</v>
      </c>
      <c r="F79" s="46"/>
    </row>
    <row r="80" spans="2:6" ht="31.5">
      <c r="B80" s="12"/>
      <c r="C80" s="14" t="s">
        <v>88</v>
      </c>
      <c r="D80" s="12"/>
      <c r="E80" s="25">
        <v>526</v>
      </c>
      <c r="F80" s="46"/>
    </row>
    <row r="81" spans="2:6" ht="47.25">
      <c r="B81" s="12"/>
      <c r="C81" s="14" t="s">
        <v>89</v>
      </c>
      <c r="D81" s="12"/>
      <c r="E81" s="25">
        <v>527</v>
      </c>
      <c r="F81" s="46"/>
    </row>
    <row r="82" spans="2:6" ht="18">
      <c r="B82" s="12"/>
      <c r="C82" s="14" t="s">
        <v>90</v>
      </c>
      <c r="D82" s="12"/>
      <c r="E82" s="25">
        <v>528</v>
      </c>
      <c r="F82" s="46"/>
    </row>
    <row r="83" spans="2:6" ht="18">
      <c r="B83" s="12"/>
      <c r="C83" s="14" t="s">
        <v>91</v>
      </c>
      <c r="D83" s="12"/>
      <c r="E83" s="25">
        <v>529</v>
      </c>
      <c r="F83" s="46"/>
    </row>
    <row r="84" spans="2:6" ht="31.5">
      <c r="B84" s="12"/>
      <c r="C84" s="14" t="s">
        <v>92</v>
      </c>
      <c r="D84" s="12"/>
      <c r="E84" s="25">
        <v>530</v>
      </c>
      <c r="F84" s="46"/>
    </row>
    <row r="85" spans="2:6" ht="31.5">
      <c r="B85" s="12"/>
      <c r="C85" s="14" t="s">
        <v>93</v>
      </c>
      <c r="D85" s="12"/>
      <c r="E85" s="25">
        <v>531</v>
      </c>
      <c r="F85" s="46"/>
    </row>
    <row r="86" spans="2:6" ht="31.5">
      <c r="B86" s="9"/>
      <c r="C86" s="22" t="s">
        <v>94</v>
      </c>
      <c r="D86" s="9"/>
      <c r="E86" s="20">
        <v>532</v>
      </c>
      <c r="F86" s="28"/>
    </row>
    <row r="87" spans="2:6" ht="14.25">
      <c r="B87" s="1"/>
      <c r="C87" s="1"/>
      <c r="D87" s="1"/>
      <c r="E87" s="1"/>
      <c r="F87" s="1"/>
    </row>
    <row r="89" spans="2:15" ht="14.25">
      <c r="B89" s="42"/>
      <c r="C89" s="1" t="s">
        <v>100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</row>
    <row r="90" spans="2:15" ht="14.25">
      <c r="B90" s="34"/>
      <c r="C90" s="44" t="s">
        <v>95</v>
      </c>
      <c r="E90" s="44" t="s">
        <v>95</v>
      </c>
      <c r="O90" s="26"/>
    </row>
    <row r="91" spans="2:15" ht="14.25">
      <c r="B91" s="34"/>
      <c r="C91" s="44" t="s">
        <v>97</v>
      </c>
      <c r="E91" s="44" t="s">
        <v>96</v>
      </c>
      <c r="O91" s="26"/>
    </row>
    <row r="92" spans="2:15" ht="14.25">
      <c r="B92" s="38"/>
      <c r="C92" s="6" t="s">
        <v>99</v>
      </c>
      <c r="D92" s="6"/>
      <c r="E92" s="45" t="s">
        <v>98</v>
      </c>
      <c r="F92" s="6"/>
      <c r="G92" s="6"/>
      <c r="H92" s="6"/>
      <c r="I92" s="6"/>
      <c r="J92" s="6"/>
      <c r="K92" s="6"/>
      <c r="L92" s="6"/>
      <c r="M92" s="6"/>
      <c r="N92" s="6"/>
      <c r="O92" s="47"/>
    </row>
    <row r="93" ht="15">
      <c r="P93"/>
    </row>
  </sheetData>
  <sheetProtection/>
  <mergeCells count="4">
    <mergeCell ref="C2:O2"/>
    <mergeCell ref="C5:O5"/>
    <mergeCell ref="C58:O58"/>
    <mergeCell ref="C69:O69"/>
  </mergeCells>
  <dataValidations count="17">
    <dataValidation type="decimal" allowBlank="1" showInputMessage="1" showErrorMessage="1" prompt="Введите число" errorTitle="Ошибка ввода." error="В ячейку можно записать только ЧИСЛО!" sqref="F12:F24 F26:F39 F41:F48 F50:F5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G12:G24 G26:G39 G41:G48 G50:G5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12:H24 H26:H39 H41:H48 H50:H5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12:I24 I26:I39 I41:I48 I50:I53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F11:I11 K11:O11 O12:O24 F25:I25 K25:O25 O26:O39 F40:I40 K40:O40 O41:O48 F49:I49 K49:O49 O50:O53 F54:N54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K12:K24 K26:K39 K41:K48 K50:K5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L12:L24 L26:L39 L41:L48 L50:L5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M12:M24 M26:M39 M41:M48 M50:M5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N12:N24 N26:N39 N41:N48 N50:N53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O54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64:F6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64:G6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H64:H6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I64:I6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300 знаков." sqref="F75:F86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J11:J53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111"/>
  <sheetViews>
    <sheetView zoomScale="75" zoomScaleNormal="75" zoomScalePageLayoutView="0" workbookViewId="0" topLeftCell="A1">
      <selection activeCell="R26" sqref="R26"/>
    </sheetView>
  </sheetViews>
  <sheetFormatPr defaultColWidth="8.8515625" defaultRowHeight="15"/>
  <cols>
    <col min="1" max="1" width="0.85546875" style="124" customWidth="1"/>
    <col min="2" max="2" width="8.8515625" style="124" hidden="1" customWidth="1"/>
    <col min="3" max="3" width="41.8515625" style="124" customWidth="1"/>
    <col min="4" max="4" width="8.8515625" style="124" hidden="1" customWidth="1"/>
    <col min="5" max="5" width="12.8515625" style="124" customWidth="1"/>
    <col min="6" max="15" width="24.8515625" style="124" customWidth="1"/>
    <col min="16" max="16384" width="8.8515625" style="124" customWidth="1"/>
  </cols>
  <sheetData>
    <row r="2" spans="3:15" ht="29.25" customHeight="1">
      <c r="C2" s="190" t="s">
        <v>158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3:5" ht="15.75">
      <c r="C3" s="125" t="s">
        <v>1</v>
      </c>
      <c r="E3" s="126" t="s">
        <v>187</v>
      </c>
    </row>
    <row r="4" spans="3:6" ht="15.75">
      <c r="C4" s="125" t="s">
        <v>161</v>
      </c>
      <c r="E4" s="127" t="s">
        <v>162</v>
      </c>
      <c r="F4" s="127"/>
    </row>
    <row r="5" spans="3:15" ht="25.5" customHeight="1">
      <c r="C5" s="191" t="s">
        <v>157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="128" customFormat="1" ht="8.25"/>
    <row r="7" s="128" customFormat="1" ht="8.25"/>
    <row r="8" s="128" customFormat="1" ht="9" thickBot="1"/>
    <row r="9" spans="2:6" s="129" customFormat="1" ht="32.25" thickBot="1">
      <c r="B9" s="130"/>
      <c r="C9" s="130" t="s">
        <v>7</v>
      </c>
      <c r="D9" s="130"/>
      <c r="E9" s="130" t="s">
        <v>8</v>
      </c>
      <c r="F9" s="130" t="s">
        <v>156</v>
      </c>
    </row>
    <row r="10" spans="2:6" s="131" customFormat="1" ht="12.75" thickBot="1">
      <c r="B10" s="132"/>
      <c r="C10" s="132"/>
      <c r="D10" s="132"/>
      <c r="E10" s="132"/>
      <c r="F10" s="132" t="s">
        <v>10</v>
      </c>
    </row>
    <row r="11" spans="2:6" ht="48" thickBot="1">
      <c r="B11" s="133"/>
      <c r="C11" s="134" t="s">
        <v>155</v>
      </c>
      <c r="D11" s="133"/>
      <c r="E11" s="135">
        <v>25</v>
      </c>
      <c r="F11" s="136" t="s">
        <v>138</v>
      </c>
    </row>
    <row r="12" spans="2:6" ht="14.25">
      <c r="B12" s="137"/>
      <c r="C12" s="137"/>
      <c r="D12" s="137"/>
      <c r="E12" s="137"/>
      <c r="F12" s="137"/>
    </row>
    <row r="15" spans="3:15" ht="25.5" customHeight="1">
      <c r="C15" s="191" t="s">
        <v>6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</row>
    <row r="16" s="128" customFormat="1" ht="8.25"/>
    <row r="17" s="128" customFormat="1" ht="8.25"/>
    <row r="18" s="128" customFormat="1" ht="9" thickBot="1"/>
    <row r="19" spans="2:15" s="129" customFormat="1" ht="79.5" thickBot="1">
      <c r="B19" s="130"/>
      <c r="C19" s="130" t="s">
        <v>7</v>
      </c>
      <c r="D19" s="130"/>
      <c r="E19" s="130" t="s">
        <v>8</v>
      </c>
      <c r="F19" s="130" t="s">
        <v>9</v>
      </c>
      <c r="G19" s="130" t="s">
        <v>11</v>
      </c>
      <c r="H19" s="130" t="s">
        <v>13</v>
      </c>
      <c r="I19" s="130" t="s">
        <v>15</v>
      </c>
      <c r="J19" s="130" t="s">
        <v>17</v>
      </c>
      <c r="K19" s="130" t="s">
        <v>19</v>
      </c>
      <c r="L19" s="130" t="s">
        <v>21</v>
      </c>
      <c r="M19" s="130" t="s">
        <v>23</v>
      </c>
      <c r="N19" s="130" t="s">
        <v>25</v>
      </c>
      <c r="O19" s="130" t="s">
        <v>27</v>
      </c>
    </row>
    <row r="20" spans="2:15" s="131" customFormat="1" ht="12.75" thickBot="1">
      <c r="B20" s="132"/>
      <c r="C20" s="132"/>
      <c r="D20" s="132"/>
      <c r="E20" s="132"/>
      <c r="F20" s="132" t="s">
        <v>10</v>
      </c>
      <c r="G20" s="132" t="s">
        <v>12</v>
      </c>
      <c r="H20" s="132" t="s">
        <v>14</v>
      </c>
      <c r="I20" s="132" t="s">
        <v>16</v>
      </c>
      <c r="J20" s="132" t="s">
        <v>18</v>
      </c>
      <c r="K20" s="132" t="s">
        <v>20</v>
      </c>
      <c r="L20" s="132" t="s">
        <v>22</v>
      </c>
      <c r="M20" s="132" t="s">
        <v>24</v>
      </c>
      <c r="N20" s="132" t="s">
        <v>26</v>
      </c>
      <c r="O20" s="132" t="s">
        <v>28</v>
      </c>
    </row>
    <row r="21" spans="2:15" ht="18">
      <c r="B21" s="138"/>
      <c r="C21" s="139" t="s">
        <v>29</v>
      </c>
      <c r="D21" s="138"/>
      <c r="E21" s="140">
        <v>1</v>
      </c>
      <c r="F21" s="141">
        <f aca="true" t="shared" si="0" ref="F21:O21">F22+F23+F24+F25+F26+F27+F28+F29+F30+F31+F32+F33+F34</f>
        <v>0</v>
      </c>
      <c r="G21" s="142">
        <f t="shared" si="0"/>
        <v>0</v>
      </c>
      <c r="H21" s="142">
        <f t="shared" si="0"/>
        <v>2.847</v>
      </c>
      <c r="I21" s="142">
        <f t="shared" si="0"/>
        <v>6.876</v>
      </c>
      <c r="J21" s="142">
        <f t="shared" si="0"/>
        <v>9.723</v>
      </c>
      <c r="K21" s="142">
        <f t="shared" si="0"/>
        <v>0</v>
      </c>
      <c r="L21" s="142">
        <f t="shared" si="0"/>
        <v>0</v>
      </c>
      <c r="M21" s="142">
        <f t="shared" si="0"/>
        <v>2.847</v>
      </c>
      <c r="N21" s="142">
        <f t="shared" si="0"/>
        <v>6.876</v>
      </c>
      <c r="O21" s="143">
        <f t="shared" si="0"/>
        <v>9.723</v>
      </c>
    </row>
    <row r="22" spans="2:15" ht="63">
      <c r="B22" s="144"/>
      <c r="C22" s="145" t="s">
        <v>30</v>
      </c>
      <c r="D22" s="144"/>
      <c r="E22" s="146">
        <v>101</v>
      </c>
      <c r="F22" s="147"/>
      <c r="G22" s="148"/>
      <c r="H22" s="148"/>
      <c r="I22" s="148"/>
      <c r="J22" s="149">
        <f aca="true" t="shared" si="1" ref="J22:J34">F22+G22+H22+I22</f>
        <v>0</v>
      </c>
      <c r="K22" s="148"/>
      <c r="L22" s="148"/>
      <c r="M22" s="148"/>
      <c r="N22" s="148"/>
      <c r="O22" s="150">
        <f aca="true" t="shared" si="2" ref="O22:O34">K22+L22+M22+N22</f>
        <v>0</v>
      </c>
    </row>
    <row r="23" spans="2:15" ht="47.25">
      <c r="B23" s="144"/>
      <c r="C23" s="145" t="s">
        <v>31</v>
      </c>
      <c r="D23" s="144"/>
      <c r="E23" s="146">
        <v>102</v>
      </c>
      <c r="F23" s="147"/>
      <c r="G23" s="148"/>
      <c r="H23" s="148"/>
      <c r="I23" s="148"/>
      <c r="J23" s="149">
        <f t="shared" si="1"/>
        <v>0</v>
      </c>
      <c r="K23" s="148"/>
      <c r="L23" s="148"/>
      <c r="M23" s="148"/>
      <c r="N23" s="148"/>
      <c r="O23" s="150">
        <f t="shared" si="2"/>
        <v>0</v>
      </c>
    </row>
    <row r="24" spans="2:15" ht="47.25">
      <c r="B24" s="144"/>
      <c r="C24" s="145" t="s">
        <v>32</v>
      </c>
      <c r="D24" s="144"/>
      <c r="E24" s="146">
        <v>103</v>
      </c>
      <c r="F24" s="147"/>
      <c r="G24" s="148"/>
      <c r="H24" s="148"/>
      <c r="I24" s="148"/>
      <c r="J24" s="149">
        <f t="shared" si="1"/>
        <v>0</v>
      </c>
      <c r="K24" s="148"/>
      <c r="L24" s="148"/>
      <c r="M24" s="148"/>
      <c r="N24" s="148"/>
      <c r="O24" s="150">
        <f t="shared" si="2"/>
        <v>0</v>
      </c>
    </row>
    <row r="25" spans="2:15" ht="63">
      <c r="B25" s="144"/>
      <c r="C25" s="145" t="s">
        <v>33</v>
      </c>
      <c r="D25" s="144"/>
      <c r="E25" s="146">
        <v>104</v>
      </c>
      <c r="F25" s="147"/>
      <c r="G25" s="148"/>
      <c r="H25" s="148"/>
      <c r="I25" s="148"/>
      <c r="J25" s="149">
        <f t="shared" si="1"/>
        <v>0</v>
      </c>
      <c r="K25" s="148"/>
      <c r="L25" s="148"/>
      <c r="M25" s="148"/>
      <c r="N25" s="148"/>
      <c r="O25" s="150">
        <f t="shared" si="2"/>
        <v>0</v>
      </c>
    </row>
    <row r="26" spans="2:15" ht="47.25">
      <c r="B26" s="144"/>
      <c r="C26" s="145" t="s">
        <v>34</v>
      </c>
      <c r="D26" s="144"/>
      <c r="E26" s="146">
        <v>105</v>
      </c>
      <c r="F26" s="147"/>
      <c r="G26" s="148"/>
      <c r="H26" s="148"/>
      <c r="I26" s="148"/>
      <c r="J26" s="149">
        <f t="shared" si="1"/>
        <v>0</v>
      </c>
      <c r="K26" s="148"/>
      <c r="L26" s="148"/>
      <c r="M26" s="148"/>
      <c r="N26" s="148"/>
      <c r="O26" s="150">
        <f t="shared" si="2"/>
        <v>0</v>
      </c>
    </row>
    <row r="27" spans="2:15" ht="47.25">
      <c r="B27" s="144"/>
      <c r="C27" s="145" t="s">
        <v>35</v>
      </c>
      <c r="D27" s="144"/>
      <c r="E27" s="146">
        <v>106</v>
      </c>
      <c r="F27" s="147"/>
      <c r="G27" s="148"/>
      <c r="H27" s="148"/>
      <c r="I27" s="148"/>
      <c r="J27" s="149">
        <f t="shared" si="1"/>
        <v>0</v>
      </c>
      <c r="K27" s="148"/>
      <c r="L27" s="148"/>
      <c r="M27" s="148"/>
      <c r="N27" s="148"/>
      <c r="O27" s="150">
        <f t="shared" si="2"/>
        <v>0</v>
      </c>
    </row>
    <row r="28" spans="2:15" ht="63">
      <c r="B28" s="144"/>
      <c r="C28" s="145" t="s">
        <v>36</v>
      </c>
      <c r="D28" s="144"/>
      <c r="E28" s="146">
        <v>107</v>
      </c>
      <c r="F28" s="147"/>
      <c r="G28" s="148"/>
      <c r="H28" s="148"/>
      <c r="I28" s="148"/>
      <c r="J28" s="149">
        <f t="shared" si="1"/>
        <v>0</v>
      </c>
      <c r="K28" s="148"/>
      <c r="L28" s="148"/>
      <c r="M28" s="148"/>
      <c r="N28" s="148"/>
      <c r="O28" s="150">
        <f t="shared" si="2"/>
        <v>0</v>
      </c>
    </row>
    <row r="29" spans="2:15" ht="63">
      <c r="B29" s="144"/>
      <c r="C29" s="145" t="s">
        <v>37</v>
      </c>
      <c r="D29" s="144"/>
      <c r="E29" s="146">
        <v>108</v>
      </c>
      <c r="F29" s="147"/>
      <c r="G29" s="148"/>
      <c r="H29" s="148"/>
      <c r="I29" s="148"/>
      <c r="J29" s="149">
        <f t="shared" si="1"/>
        <v>0</v>
      </c>
      <c r="K29" s="148"/>
      <c r="L29" s="148"/>
      <c r="M29" s="148"/>
      <c r="N29" s="148"/>
      <c r="O29" s="150">
        <f t="shared" si="2"/>
        <v>0</v>
      </c>
    </row>
    <row r="30" spans="2:15" ht="63">
      <c r="B30" s="144"/>
      <c r="C30" s="145" t="s">
        <v>38</v>
      </c>
      <c r="D30" s="144"/>
      <c r="E30" s="146">
        <v>109</v>
      </c>
      <c r="F30" s="147"/>
      <c r="G30" s="148"/>
      <c r="H30" s="148">
        <v>2.847</v>
      </c>
      <c r="I30" s="148"/>
      <c r="J30" s="149">
        <f t="shared" si="1"/>
        <v>2.847</v>
      </c>
      <c r="K30" s="148"/>
      <c r="L30" s="148"/>
      <c r="M30" s="148">
        <v>2.847</v>
      </c>
      <c r="N30" s="148"/>
      <c r="O30" s="150">
        <f t="shared" si="2"/>
        <v>2.847</v>
      </c>
    </row>
    <row r="31" spans="2:15" ht="31.5">
      <c r="B31" s="144"/>
      <c r="C31" s="145" t="s">
        <v>39</v>
      </c>
      <c r="D31" s="144"/>
      <c r="E31" s="146">
        <v>110</v>
      </c>
      <c r="F31" s="147"/>
      <c r="G31" s="148"/>
      <c r="H31" s="148"/>
      <c r="I31" s="148">
        <v>6.876</v>
      </c>
      <c r="J31" s="149">
        <f t="shared" si="1"/>
        <v>6.876</v>
      </c>
      <c r="K31" s="148"/>
      <c r="L31" s="148"/>
      <c r="M31" s="148"/>
      <c r="N31" s="148">
        <v>6.876</v>
      </c>
      <c r="O31" s="150">
        <f t="shared" si="2"/>
        <v>6.876</v>
      </c>
    </row>
    <row r="32" spans="2:15" ht="47.25">
      <c r="B32" s="144"/>
      <c r="C32" s="145" t="s">
        <v>40</v>
      </c>
      <c r="D32" s="144"/>
      <c r="E32" s="146">
        <v>111</v>
      </c>
      <c r="F32" s="147"/>
      <c r="G32" s="148"/>
      <c r="H32" s="148"/>
      <c r="I32" s="148"/>
      <c r="J32" s="149">
        <f t="shared" si="1"/>
        <v>0</v>
      </c>
      <c r="K32" s="148"/>
      <c r="L32" s="148"/>
      <c r="M32" s="148"/>
      <c r="N32" s="148"/>
      <c r="O32" s="150">
        <f t="shared" si="2"/>
        <v>0</v>
      </c>
    </row>
    <row r="33" spans="2:15" ht="94.5">
      <c r="B33" s="144"/>
      <c r="C33" s="145" t="s">
        <v>41</v>
      </c>
      <c r="D33" s="144"/>
      <c r="E33" s="146">
        <v>112</v>
      </c>
      <c r="F33" s="147"/>
      <c r="G33" s="148"/>
      <c r="H33" s="148"/>
      <c r="I33" s="148"/>
      <c r="J33" s="149">
        <f t="shared" si="1"/>
        <v>0</v>
      </c>
      <c r="K33" s="148"/>
      <c r="L33" s="148"/>
      <c r="M33" s="148"/>
      <c r="N33" s="148"/>
      <c r="O33" s="150">
        <f t="shared" si="2"/>
        <v>0</v>
      </c>
    </row>
    <row r="34" spans="2:15" ht="31.5">
      <c r="B34" s="144"/>
      <c r="C34" s="145" t="s">
        <v>42</v>
      </c>
      <c r="D34" s="144"/>
      <c r="E34" s="146">
        <v>113</v>
      </c>
      <c r="F34" s="147"/>
      <c r="G34" s="148"/>
      <c r="H34" s="148"/>
      <c r="I34" s="148"/>
      <c r="J34" s="149">
        <f t="shared" si="1"/>
        <v>0</v>
      </c>
      <c r="K34" s="148"/>
      <c r="L34" s="148"/>
      <c r="M34" s="148"/>
      <c r="N34" s="148"/>
      <c r="O34" s="150">
        <f t="shared" si="2"/>
        <v>0</v>
      </c>
    </row>
    <row r="35" spans="2:15" ht="18">
      <c r="B35" s="144"/>
      <c r="C35" s="151" t="s">
        <v>43</v>
      </c>
      <c r="D35" s="144"/>
      <c r="E35" s="146">
        <v>2</v>
      </c>
      <c r="F35" s="152">
        <f aca="true" t="shared" si="3" ref="F35:O35">F36+F37+F38+F39+F40+F41+F42+F43+F44+F45+F46+F47+F48+F49</f>
        <v>0</v>
      </c>
      <c r="G35" s="149">
        <f t="shared" si="3"/>
        <v>0</v>
      </c>
      <c r="H35" s="149">
        <f t="shared" si="3"/>
        <v>59.771</v>
      </c>
      <c r="I35" s="149">
        <f t="shared" si="3"/>
        <v>4</v>
      </c>
      <c r="J35" s="149">
        <f t="shared" si="3"/>
        <v>63.771</v>
      </c>
      <c r="K35" s="149">
        <f t="shared" si="3"/>
        <v>0</v>
      </c>
      <c r="L35" s="149">
        <f t="shared" si="3"/>
        <v>0</v>
      </c>
      <c r="M35" s="149">
        <f t="shared" si="3"/>
        <v>59.771</v>
      </c>
      <c r="N35" s="149">
        <f t="shared" si="3"/>
        <v>4</v>
      </c>
      <c r="O35" s="150">
        <f t="shared" si="3"/>
        <v>63.771</v>
      </c>
    </row>
    <row r="36" spans="2:15" ht="47.25">
      <c r="B36" s="144"/>
      <c r="C36" s="145" t="s">
        <v>44</v>
      </c>
      <c r="D36" s="144"/>
      <c r="E36" s="146">
        <v>201</v>
      </c>
      <c r="F36" s="147"/>
      <c r="G36" s="148"/>
      <c r="H36" s="148"/>
      <c r="I36" s="148"/>
      <c r="J36" s="149">
        <f aca="true" t="shared" si="4" ref="J36:J49">F36+G36+H36+I36</f>
        <v>0</v>
      </c>
      <c r="K36" s="148"/>
      <c r="L36" s="148"/>
      <c r="M36" s="148"/>
      <c r="N36" s="148"/>
      <c r="O36" s="150">
        <f aca="true" t="shared" si="5" ref="O36:O49">K36+L36+M36+N36</f>
        <v>0</v>
      </c>
    </row>
    <row r="37" spans="2:15" ht="47.25">
      <c r="B37" s="144"/>
      <c r="C37" s="145" t="s">
        <v>45</v>
      </c>
      <c r="D37" s="144"/>
      <c r="E37" s="146">
        <v>205</v>
      </c>
      <c r="F37" s="147"/>
      <c r="G37" s="148"/>
      <c r="H37" s="148"/>
      <c r="I37" s="148"/>
      <c r="J37" s="149">
        <f t="shared" si="4"/>
        <v>0</v>
      </c>
      <c r="K37" s="148"/>
      <c r="L37" s="148"/>
      <c r="M37" s="148"/>
      <c r="N37" s="148"/>
      <c r="O37" s="150">
        <f t="shared" si="5"/>
        <v>0</v>
      </c>
    </row>
    <row r="38" spans="2:15" ht="78.75">
      <c r="B38" s="144"/>
      <c r="C38" s="145" t="s">
        <v>46</v>
      </c>
      <c r="D38" s="144"/>
      <c r="E38" s="146">
        <v>206</v>
      </c>
      <c r="F38" s="147"/>
      <c r="G38" s="148"/>
      <c r="H38" s="148"/>
      <c r="I38" s="148"/>
      <c r="J38" s="149">
        <f t="shared" si="4"/>
        <v>0</v>
      </c>
      <c r="K38" s="148"/>
      <c r="L38" s="148"/>
      <c r="M38" s="148"/>
      <c r="N38" s="148"/>
      <c r="O38" s="150">
        <f t="shared" si="5"/>
        <v>0</v>
      </c>
    </row>
    <row r="39" spans="2:15" ht="63">
      <c r="B39" s="144"/>
      <c r="C39" s="145" t="s">
        <v>47</v>
      </c>
      <c r="D39" s="144"/>
      <c r="E39" s="146">
        <v>207</v>
      </c>
      <c r="F39" s="147"/>
      <c r="G39" s="148"/>
      <c r="H39" s="148">
        <v>55.469</v>
      </c>
      <c r="I39" s="148"/>
      <c r="J39" s="149">
        <f t="shared" si="4"/>
        <v>55.469</v>
      </c>
      <c r="K39" s="148"/>
      <c r="L39" s="148"/>
      <c r="M39" s="148">
        <v>55.469</v>
      </c>
      <c r="N39" s="148"/>
      <c r="O39" s="150">
        <f t="shared" si="5"/>
        <v>55.469</v>
      </c>
    </row>
    <row r="40" spans="2:15" ht="63">
      <c r="B40" s="144"/>
      <c r="C40" s="145" t="s">
        <v>48</v>
      </c>
      <c r="D40" s="144"/>
      <c r="E40" s="146">
        <v>208</v>
      </c>
      <c r="F40" s="147"/>
      <c r="G40" s="148"/>
      <c r="H40" s="148"/>
      <c r="I40" s="148"/>
      <c r="J40" s="149">
        <f t="shared" si="4"/>
        <v>0</v>
      </c>
      <c r="K40" s="148"/>
      <c r="L40" s="148"/>
      <c r="M40" s="148"/>
      <c r="N40" s="148"/>
      <c r="O40" s="150">
        <f t="shared" si="5"/>
        <v>0</v>
      </c>
    </row>
    <row r="41" spans="2:15" ht="47.25">
      <c r="B41" s="144"/>
      <c r="C41" s="145" t="s">
        <v>49</v>
      </c>
      <c r="D41" s="144"/>
      <c r="E41" s="146">
        <v>209</v>
      </c>
      <c r="F41" s="147"/>
      <c r="G41" s="148"/>
      <c r="H41" s="148"/>
      <c r="I41" s="148"/>
      <c r="J41" s="149">
        <f t="shared" si="4"/>
        <v>0</v>
      </c>
      <c r="K41" s="148"/>
      <c r="L41" s="148"/>
      <c r="M41" s="148"/>
      <c r="N41" s="148"/>
      <c r="O41" s="150">
        <f t="shared" si="5"/>
        <v>0</v>
      </c>
    </row>
    <row r="42" spans="2:15" ht="78.75">
      <c r="B42" s="144"/>
      <c r="C42" s="145" t="s">
        <v>50</v>
      </c>
      <c r="D42" s="144"/>
      <c r="E42" s="146">
        <v>210</v>
      </c>
      <c r="F42" s="147"/>
      <c r="G42" s="148"/>
      <c r="H42" s="148"/>
      <c r="I42" s="148"/>
      <c r="J42" s="149">
        <f t="shared" si="4"/>
        <v>0</v>
      </c>
      <c r="K42" s="148"/>
      <c r="L42" s="148"/>
      <c r="M42" s="148"/>
      <c r="N42" s="148"/>
      <c r="O42" s="150">
        <f t="shared" si="5"/>
        <v>0</v>
      </c>
    </row>
    <row r="43" spans="2:15" ht="63">
      <c r="B43" s="144"/>
      <c r="C43" s="145" t="s">
        <v>51</v>
      </c>
      <c r="D43" s="144"/>
      <c r="E43" s="146">
        <v>211</v>
      </c>
      <c r="F43" s="147"/>
      <c r="G43" s="148"/>
      <c r="H43" s="148"/>
      <c r="I43" s="148"/>
      <c r="J43" s="149">
        <f t="shared" si="4"/>
        <v>0</v>
      </c>
      <c r="K43" s="148"/>
      <c r="L43" s="148"/>
      <c r="M43" s="148"/>
      <c r="N43" s="148"/>
      <c r="O43" s="150">
        <f t="shared" si="5"/>
        <v>0</v>
      </c>
    </row>
    <row r="44" spans="2:15" ht="63">
      <c r="B44" s="144"/>
      <c r="C44" s="145" t="s">
        <v>52</v>
      </c>
      <c r="D44" s="144"/>
      <c r="E44" s="146">
        <v>212</v>
      </c>
      <c r="F44" s="147"/>
      <c r="G44" s="148"/>
      <c r="H44" s="148"/>
      <c r="I44" s="148"/>
      <c r="J44" s="149">
        <f t="shared" si="4"/>
        <v>0</v>
      </c>
      <c r="K44" s="148"/>
      <c r="L44" s="148"/>
      <c r="M44" s="148"/>
      <c r="N44" s="148"/>
      <c r="O44" s="150">
        <f t="shared" si="5"/>
        <v>0</v>
      </c>
    </row>
    <row r="45" spans="2:15" ht="63">
      <c r="B45" s="144"/>
      <c r="C45" s="145" t="s">
        <v>53</v>
      </c>
      <c r="D45" s="144"/>
      <c r="E45" s="146">
        <v>213</v>
      </c>
      <c r="F45" s="147"/>
      <c r="G45" s="148"/>
      <c r="H45" s="148"/>
      <c r="I45" s="148"/>
      <c r="J45" s="149">
        <f t="shared" si="4"/>
        <v>0</v>
      </c>
      <c r="K45" s="148"/>
      <c r="L45" s="148"/>
      <c r="M45" s="148"/>
      <c r="N45" s="148"/>
      <c r="O45" s="150">
        <f t="shared" si="5"/>
        <v>0</v>
      </c>
    </row>
    <row r="46" spans="2:15" ht="47.25">
      <c r="B46" s="144"/>
      <c r="C46" s="145" t="s">
        <v>54</v>
      </c>
      <c r="D46" s="144"/>
      <c r="E46" s="146">
        <v>214</v>
      </c>
      <c r="F46" s="147"/>
      <c r="G46" s="148"/>
      <c r="H46" s="148"/>
      <c r="I46" s="148"/>
      <c r="J46" s="149">
        <f t="shared" si="4"/>
        <v>0</v>
      </c>
      <c r="K46" s="148"/>
      <c r="L46" s="148"/>
      <c r="M46" s="148"/>
      <c r="N46" s="148"/>
      <c r="O46" s="150">
        <f t="shared" si="5"/>
        <v>0</v>
      </c>
    </row>
    <row r="47" spans="2:15" ht="47.25">
      <c r="B47" s="144"/>
      <c r="C47" s="145" t="s">
        <v>55</v>
      </c>
      <c r="D47" s="144"/>
      <c r="E47" s="146">
        <v>215</v>
      </c>
      <c r="F47" s="147"/>
      <c r="G47" s="148"/>
      <c r="H47" s="148"/>
      <c r="I47" s="148"/>
      <c r="J47" s="149">
        <f t="shared" si="4"/>
        <v>0</v>
      </c>
      <c r="K47" s="148"/>
      <c r="L47" s="148"/>
      <c r="M47" s="148"/>
      <c r="N47" s="148"/>
      <c r="O47" s="150">
        <f t="shared" si="5"/>
        <v>0</v>
      </c>
    </row>
    <row r="48" spans="2:15" ht="78.75">
      <c r="B48" s="144"/>
      <c r="C48" s="145" t="s">
        <v>56</v>
      </c>
      <c r="D48" s="144"/>
      <c r="E48" s="146">
        <v>217</v>
      </c>
      <c r="F48" s="147"/>
      <c r="G48" s="148"/>
      <c r="H48" s="148"/>
      <c r="I48" s="148"/>
      <c r="J48" s="149">
        <f t="shared" si="4"/>
        <v>0</v>
      </c>
      <c r="K48" s="148"/>
      <c r="L48" s="148"/>
      <c r="M48" s="148"/>
      <c r="N48" s="148"/>
      <c r="O48" s="150">
        <f t="shared" si="5"/>
        <v>0</v>
      </c>
    </row>
    <row r="49" spans="2:15" ht="31.5">
      <c r="B49" s="144"/>
      <c r="C49" s="145" t="s">
        <v>57</v>
      </c>
      <c r="D49" s="144"/>
      <c r="E49" s="146">
        <v>218</v>
      </c>
      <c r="F49" s="147"/>
      <c r="G49" s="148"/>
      <c r="H49" s="148">
        <v>4.302</v>
      </c>
      <c r="I49" s="148">
        <v>4</v>
      </c>
      <c r="J49" s="149">
        <f t="shared" si="4"/>
        <v>8.302</v>
      </c>
      <c r="K49" s="148"/>
      <c r="L49" s="148"/>
      <c r="M49" s="148">
        <v>4.302</v>
      </c>
      <c r="N49" s="148">
        <v>4</v>
      </c>
      <c r="O49" s="150">
        <f t="shared" si="5"/>
        <v>8.302</v>
      </c>
    </row>
    <row r="50" spans="2:15" ht="63">
      <c r="B50" s="144"/>
      <c r="C50" s="151" t="s">
        <v>58</v>
      </c>
      <c r="D50" s="144"/>
      <c r="E50" s="146">
        <v>3</v>
      </c>
      <c r="F50" s="152">
        <f aca="true" t="shared" si="6" ref="F50:O50">F51+F52+F53+F54+F55+F56+F57+F58</f>
        <v>0</v>
      </c>
      <c r="G50" s="149">
        <f t="shared" si="6"/>
        <v>0</v>
      </c>
      <c r="H50" s="149">
        <f t="shared" si="6"/>
        <v>0</v>
      </c>
      <c r="I50" s="149">
        <f t="shared" si="6"/>
        <v>244.144</v>
      </c>
      <c r="J50" s="149">
        <f t="shared" si="6"/>
        <v>244.144</v>
      </c>
      <c r="K50" s="149">
        <f t="shared" si="6"/>
        <v>0</v>
      </c>
      <c r="L50" s="149">
        <f t="shared" si="6"/>
        <v>0</v>
      </c>
      <c r="M50" s="149">
        <f t="shared" si="6"/>
        <v>0</v>
      </c>
      <c r="N50" s="149">
        <f t="shared" si="6"/>
        <v>244.144</v>
      </c>
      <c r="O50" s="150">
        <f t="shared" si="6"/>
        <v>244.144</v>
      </c>
    </row>
    <row r="51" spans="2:15" ht="63">
      <c r="B51" s="144"/>
      <c r="C51" s="145" t="s">
        <v>59</v>
      </c>
      <c r="D51" s="144"/>
      <c r="E51" s="146">
        <v>301</v>
      </c>
      <c r="F51" s="147"/>
      <c r="G51" s="148"/>
      <c r="H51" s="148"/>
      <c r="I51" s="148">
        <v>71.28</v>
      </c>
      <c r="J51" s="149">
        <f aca="true" t="shared" si="7" ref="J51:J58">F51+G51+H51+I51</f>
        <v>71.28</v>
      </c>
      <c r="K51" s="148"/>
      <c r="L51" s="148"/>
      <c r="M51" s="148"/>
      <c r="N51" s="148">
        <v>71.28</v>
      </c>
      <c r="O51" s="150">
        <f aca="true" t="shared" si="8" ref="O51:O58">K51+L51+M51+N51</f>
        <v>71.28</v>
      </c>
    </row>
    <row r="52" spans="2:15" ht="94.5">
      <c r="B52" s="144"/>
      <c r="C52" s="145" t="s">
        <v>60</v>
      </c>
      <c r="D52" s="144"/>
      <c r="E52" s="146">
        <v>302</v>
      </c>
      <c r="F52" s="147"/>
      <c r="G52" s="148"/>
      <c r="H52" s="148"/>
      <c r="I52" s="148"/>
      <c r="J52" s="149">
        <f t="shared" si="7"/>
        <v>0</v>
      </c>
      <c r="K52" s="148"/>
      <c r="L52" s="148"/>
      <c r="M52" s="148"/>
      <c r="N52" s="148"/>
      <c r="O52" s="150">
        <f t="shared" si="8"/>
        <v>0</v>
      </c>
    </row>
    <row r="53" spans="2:15" ht="94.5">
      <c r="B53" s="144"/>
      <c r="C53" s="145" t="s">
        <v>61</v>
      </c>
      <c r="D53" s="144"/>
      <c r="E53" s="146">
        <v>303</v>
      </c>
      <c r="F53" s="147"/>
      <c r="G53" s="148"/>
      <c r="H53" s="148"/>
      <c r="I53" s="148"/>
      <c r="J53" s="149">
        <f t="shared" si="7"/>
        <v>0</v>
      </c>
      <c r="K53" s="148"/>
      <c r="L53" s="148"/>
      <c r="M53" s="148"/>
      <c r="N53" s="148"/>
      <c r="O53" s="150">
        <f t="shared" si="8"/>
        <v>0</v>
      </c>
    </row>
    <row r="54" spans="2:15" ht="94.5">
      <c r="B54" s="144"/>
      <c r="C54" s="145" t="s">
        <v>62</v>
      </c>
      <c r="D54" s="144"/>
      <c r="E54" s="146">
        <v>304</v>
      </c>
      <c r="F54" s="147"/>
      <c r="G54" s="148"/>
      <c r="H54" s="148"/>
      <c r="I54" s="148"/>
      <c r="J54" s="149">
        <f t="shared" si="7"/>
        <v>0</v>
      </c>
      <c r="K54" s="148"/>
      <c r="L54" s="148"/>
      <c r="M54" s="148"/>
      <c r="N54" s="148"/>
      <c r="O54" s="150">
        <f t="shared" si="8"/>
        <v>0</v>
      </c>
    </row>
    <row r="55" spans="2:15" ht="31.5">
      <c r="B55" s="144"/>
      <c r="C55" s="145" t="s">
        <v>63</v>
      </c>
      <c r="D55" s="144"/>
      <c r="E55" s="146">
        <v>305</v>
      </c>
      <c r="F55" s="147"/>
      <c r="G55" s="148"/>
      <c r="H55" s="148"/>
      <c r="I55" s="148"/>
      <c r="J55" s="149">
        <f t="shared" si="7"/>
        <v>0</v>
      </c>
      <c r="K55" s="148"/>
      <c r="L55" s="148"/>
      <c r="M55" s="148"/>
      <c r="N55" s="148"/>
      <c r="O55" s="150">
        <f t="shared" si="8"/>
        <v>0</v>
      </c>
    </row>
    <row r="56" spans="2:15" ht="31.5">
      <c r="B56" s="144"/>
      <c r="C56" s="145" t="s">
        <v>64</v>
      </c>
      <c r="D56" s="144"/>
      <c r="E56" s="146">
        <v>306</v>
      </c>
      <c r="F56" s="147"/>
      <c r="G56" s="148"/>
      <c r="H56" s="148"/>
      <c r="I56" s="148"/>
      <c r="J56" s="149">
        <f t="shared" si="7"/>
        <v>0</v>
      </c>
      <c r="K56" s="148"/>
      <c r="L56" s="148"/>
      <c r="M56" s="148"/>
      <c r="N56" s="148"/>
      <c r="O56" s="150">
        <f t="shared" si="8"/>
        <v>0</v>
      </c>
    </row>
    <row r="57" spans="2:15" ht="63">
      <c r="B57" s="144"/>
      <c r="C57" s="145" t="s">
        <v>65</v>
      </c>
      <c r="D57" s="144"/>
      <c r="E57" s="146">
        <v>307</v>
      </c>
      <c r="F57" s="147"/>
      <c r="G57" s="148"/>
      <c r="H57" s="148"/>
      <c r="I57" s="148">
        <v>87.7</v>
      </c>
      <c r="J57" s="149">
        <f t="shared" si="7"/>
        <v>87.7</v>
      </c>
      <c r="K57" s="148"/>
      <c r="L57" s="148"/>
      <c r="M57" s="148"/>
      <c r="N57" s="148">
        <v>87.7</v>
      </c>
      <c r="O57" s="150">
        <f t="shared" si="8"/>
        <v>87.7</v>
      </c>
    </row>
    <row r="58" spans="2:15" ht="63">
      <c r="B58" s="144"/>
      <c r="C58" s="145" t="s">
        <v>66</v>
      </c>
      <c r="D58" s="144"/>
      <c r="E58" s="146">
        <v>308</v>
      </c>
      <c r="F58" s="147"/>
      <c r="G58" s="148"/>
      <c r="H58" s="148"/>
      <c r="I58" s="148">
        <v>85.164</v>
      </c>
      <c r="J58" s="149">
        <f t="shared" si="7"/>
        <v>85.164</v>
      </c>
      <c r="K58" s="148"/>
      <c r="L58" s="148"/>
      <c r="M58" s="148"/>
      <c r="N58" s="148">
        <v>85.164</v>
      </c>
      <c r="O58" s="150">
        <f t="shared" si="8"/>
        <v>85.164</v>
      </c>
    </row>
    <row r="59" spans="2:15" ht="47.25">
      <c r="B59" s="144"/>
      <c r="C59" s="151" t="s">
        <v>67</v>
      </c>
      <c r="D59" s="144"/>
      <c r="E59" s="146">
        <v>4</v>
      </c>
      <c r="F59" s="152">
        <f aca="true" t="shared" si="9" ref="F59:O59">F60+F61+F62+F63</f>
        <v>0</v>
      </c>
      <c r="G59" s="149">
        <f t="shared" si="9"/>
        <v>0</v>
      </c>
      <c r="H59" s="149">
        <f t="shared" si="9"/>
        <v>117.573</v>
      </c>
      <c r="I59" s="149">
        <f t="shared" si="9"/>
        <v>0</v>
      </c>
      <c r="J59" s="149">
        <f t="shared" si="9"/>
        <v>117.573</v>
      </c>
      <c r="K59" s="149">
        <f t="shared" si="9"/>
        <v>0</v>
      </c>
      <c r="L59" s="149">
        <f t="shared" si="9"/>
        <v>0</v>
      </c>
      <c r="M59" s="149">
        <f t="shared" si="9"/>
        <v>117.573</v>
      </c>
      <c r="N59" s="149">
        <f t="shared" si="9"/>
        <v>0</v>
      </c>
      <c r="O59" s="150">
        <f t="shared" si="9"/>
        <v>117.573</v>
      </c>
    </row>
    <row r="60" spans="2:15" ht="47.25">
      <c r="B60" s="144"/>
      <c r="C60" s="145" t="s">
        <v>68</v>
      </c>
      <c r="D60" s="144"/>
      <c r="E60" s="146">
        <v>401</v>
      </c>
      <c r="F60" s="147"/>
      <c r="G60" s="148"/>
      <c r="H60" s="148"/>
      <c r="I60" s="148"/>
      <c r="J60" s="149">
        <f>F60+G60+H60+I60</f>
        <v>0</v>
      </c>
      <c r="K60" s="148"/>
      <c r="L60" s="148"/>
      <c r="M60" s="148"/>
      <c r="N60" s="148"/>
      <c r="O60" s="150">
        <f>K60+L60+M60+N60</f>
        <v>0</v>
      </c>
    </row>
    <row r="61" spans="2:15" ht="63">
      <c r="B61" s="144"/>
      <c r="C61" s="145" t="s">
        <v>69</v>
      </c>
      <c r="D61" s="144"/>
      <c r="E61" s="146">
        <v>402</v>
      </c>
      <c r="F61" s="147"/>
      <c r="G61" s="148"/>
      <c r="H61" s="148">
        <v>117.573</v>
      </c>
      <c r="I61" s="148"/>
      <c r="J61" s="149">
        <f>F61+G61+H61+I61</f>
        <v>117.573</v>
      </c>
      <c r="K61" s="148"/>
      <c r="L61" s="148"/>
      <c r="M61" s="148">
        <v>117.573</v>
      </c>
      <c r="N61" s="148"/>
      <c r="O61" s="150">
        <f>K61+L61+M61+N61</f>
        <v>117.573</v>
      </c>
    </row>
    <row r="62" spans="2:15" ht="47.25">
      <c r="B62" s="144"/>
      <c r="C62" s="145" t="s">
        <v>70</v>
      </c>
      <c r="D62" s="144"/>
      <c r="E62" s="146">
        <v>403</v>
      </c>
      <c r="F62" s="147"/>
      <c r="G62" s="148"/>
      <c r="H62" s="148"/>
      <c r="I62" s="148"/>
      <c r="J62" s="149">
        <f>F62+G62+H62+I62</f>
        <v>0</v>
      </c>
      <c r="K62" s="148"/>
      <c r="L62" s="148"/>
      <c r="M62" s="148"/>
      <c r="N62" s="148"/>
      <c r="O62" s="150">
        <f>K62+L62+M62+N62</f>
        <v>0</v>
      </c>
    </row>
    <row r="63" spans="2:15" ht="47.25">
      <c r="B63" s="144"/>
      <c r="C63" s="145" t="s">
        <v>71</v>
      </c>
      <c r="D63" s="144"/>
      <c r="E63" s="146">
        <v>404</v>
      </c>
      <c r="F63" s="147"/>
      <c r="G63" s="148"/>
      <c r="H63" s="148"/>
      <c r="I63" s="148"/>
      <c r="J63" s="149">
        <f>F63+G63+H63+I63</f>
        <v>0</v>
      </c>
      <c r="K63" s="148"/>
      <c r="L63" s="148"/>
      <c r="M63" s="148"/>
      <c r="N63" s="148"/>
      <c r="O63" s="150">
        <f>K63+L63+M63+N63</f>
        <v>0</v>
      </c>
    </row>
    <row r="64" spans="2:15" ht="18.75" thickBot="1">
      <c r="B64" s="153"/>
      <c r="C64" s="154" t="s">
        <v>72</v>
      </c>
      <c r="D64" s="153"/>
      <c r="E64" s="155">
        <v>5</v>
      </c>
      <c r="F64" s="156">
        <f aca="true" t="shared" si="10" ref="F64:O64">F21+F35+F50+F59</f>
        <v>0</v>
      </c>
      <c r="G64" s="157">
        <f t="shared" si="10"/>
        <v>0</v>
      </c>
      <c r="H64" s="157">
        <f t="shared" si="10"/>
        <v>180.191</v>
      </c>
      <c r="I64" s="157">
        <f t="shared" si="10"/>
        <v>255.02</v>
      </c>
      <c r="J64" s="157">
        <f t="shared" si="10"/>
        <v>435.211</v>
      </c>
      <c r="K64" s="157">
        <f t="shared" si="10"/>
        <v>0</v>
      </c>
      <c r="L64" s="157">
        <f t="shared" si="10"/>
        <v>0</v>
      </c>
      <c r="M64" s="157">
        <f t="shared" si="10"/>
        <v>180.191</v>
      </c>
      <c r="N64" s="157">
        <f t="shared" si="10"/>
        <v>255.02</v>
      </c>
      <c r="O64" s="158">
        <f t="shared" si="10"/>
        <v>435.211</v>
      </c>
    </row>
    <row r="65" spans="2:15" ht="14.2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8" spans="3:15" ht="25.5" customHeight="1">
      <c r="C68" s="191" t="s">
        <v>163</v>
      </c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</row>
    <row r="69" s="128" customFormat="1" ht="8.25"/>
    <row r="70" s="128" customFormat="1" ht="8.25"/>
    <row r="71" s="128" customFormat="1" ht="9" thickBot="1"/>
    <row r="72" spans="2:9" s="129" customFormat="1" ht="32.25" thickBot="1">
      <c r="B72" s="130"/>
      <c r="C72" s="130" t="s">
        <v>74</v>
      </c>
      <c r="D72" s="130"/>
      <c r="E72" s="130" t="s">
        <v>8</v>
      </c>
      <c r="F72" s="130" t="s">
        <v>75</v>
      </c>
      <c r="G72" s="130" t="s">
        <v>76</v>
      </c>
      <c r="H72" s="130" t="s">
        <v>77</v>
      </c>
      <c r="I72" s="130" t="s">
        <v>78</v>
      </c>
    </row>
    <row r="73" spans="2:9" s="131" customFormat="1" ht="12.75" thickBot="1">
      <c r="B73" s="132"/>
      <c r="C73" s="132"/>
      <c r="D73" s="132"/>
      <c r="E73" s="132"/>
      <c r="F73" s="132" t="s">
        <v>10</v>
      </c>
      <c r="G73" s="132" t="s">
        <v>12</v>
      </c>
      <c r="H73" s="132" t="s">
        <v>14</v>
      </c>
      <c r="I73" s="132" t="s">
        <v>16</v>
      </c>
    </row>
    <row r="74" spans="2:9" ht="36">
      <c r="B74" s="138"/>
      <c r="C74" s="139" t="s">
        <v>79</v>
      </c>
      <c r="D74" s="138"/>
      <c r="E74" s="140">
        <v>511</v>
      </c>
      <c r="F74" s="174" t="s">
        <v>164</v>
      </c>
      <c r="G74" s="175" t="s">
        <v>153</v>
      </c>
      <c r="H74" s="175" t="s">
        <v>165</v>
      </c>
      <c r="I74" s="176" t="s">
        <v>151</v>
      </c>
    </row>
    <row r="75" spans="2:9" ht="54.75" thickBot="1">
      <c r="B75" s="153"/>
      <c r="C75" s="154" t="s">
        <v>80</v>
      </c>
      <c r="D75" s="153"/>
      <c r="E75" s="155">
        <v>512</v>
      </c>
      <c r="F75" s="177" t="s">
        <v>183</v>
      </c>
      <c r="G75" s="178" t="s">
        <v>149</v>
      </c>
      <c r="H75" s="178" t="s">
        <v>167</v>
      </c>
      <c r="I75" s="179" t="s">
        <v>147</v>
      </c>
    </row>
    <row r="76" spans="2:9" ht="14.25">
      <c r="B76" s="137"/>
      <c r="C76" s="137"/>
      <c r="D76" s="137"/>
      <c r="E76" s="137"/>
      <c r="F76" s="137"/>
      <c r="G76" s="137"/>
      <c r="H76" s="137"/>
      <c r="I76" s="137"/>
    </row>
    <row r="79" spans="3:15" ht="25.5" customHeight="1">
      <c r="C79" s="191" t="s">
        <v>168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</row>
    <row r="80" s="128" customFormat="1" ht="8.25"/>
    <row r="81" s="128" customFormat="1" ht="8.25"/>
    <row r="82" s="128" customFormat="1" ht="9" thickBot="1"/>
    <row r="83" spans="2:6" s="129" customFormat="1" ht="16.5" thickBot="1">
      <c r="B83" s="130"/>
      <c r="C83" s="130" t="s">
        <v>7</v>
      </c>
      <c r="D83" s="130"/>
      <c r="E83" s="130" t="s">
        <v>8</v>
      </c>
      <c r="F83" s="130" t="s">
        <v>82</v>
      </c>
    </row>
    <row r="84" spans="2:6" s="131" customFormat="1" ht="12.75" thickBot="1">
      <c r="B84" s="132"/>
      <c r="C84" s="132"/>
      <c r="D84" s="132"/>
      <c r="E84" s="132"/>
      <c r="F84" s="132" t="s">
        <v>10</v>
      </c>
    </row>
    <row r="85" spans="2:6" ht="54">
      <c r="B85" s="138"/>
      <c r="C85" s="139" t="s">
        <v>83</v>
      </c>
      <c r="D85" s="138"/>
      <c r="E85" s="140">
        <v>521</v>
      </c>
      <c r="F85" s="175" t="s">
        <v>5</v>
      </c>
    </row>
    <row r="86" spans="2:6" ht="90">
      <c r="B86" s="144"/>
      <c r="C86" s="151" t="s">
        <v>84</v>
      </c>
      <c r="D86" s="144"/>
      <c r="E86" s="146">
        <v>522</v>
      </c>
      <c r="F86" s="180" t="s">
        <v>169</v>
      </c>
    </row>
    <row r="87" spans="2:6" ht="90">
      <c r="B87" s="144"/>
      <c r="C87" s="151" t="s">
        <v>85</v>
      </c>
      <c r="D87" s="144"/>
      <c r="E87" s="146">
        <v>523</v>
      </c>
      <c r="F87" s="180" t="s">
        <v>169</v>
      </c>
    </row>
    <row r="88" spans="2:6" ht="47.25">
      <c r="B88" s="144"/>
      <c r="C88" s="151" t="s">
        <v>86</v>
      </c>
      <c r="D88" s="144"/>
      <c r="E88" s="146">
        <v>524</v>
      </c>
      <c r="F88" s="180" t="s">
        <v>170</v>
      </c>
    </row>
    <row r="89" spans="2:6" ht="31.5">
      <c r="B89" s="144"/>
      <c r="C89" s="151" t="s">
        <v>87</v>
      </c>
      <c r="D89" s="144"/>
      <c r="E89" s="146">
        <v>525</v>
      </c>
      <c r="F89" s="181">
        <v>7202082778</v>
      </c>
    </row>
    <row r="90" spans="2:6" ht="31.5">
      <c r="B90" s="144"/>
      <c r="C90" s="151" t="s">
        <v>88</v>
      </c>
      <c r="D90" s="144"/>
      <c r="E90" s="146">
        <v>526</v>
      </c>
      <c r="F90" s="181">
        <v>720301001</v>
      </c>
    </row>
    <row r="91" spans="2:6" ht="47.25">
      <c r="B91" s="144"/>
      <c r="C91" s="151" t="s">
        <v>89</v>
      </c>
      <c r="D91" s="144"/>
      <c r="E91" s="146">
        <v>527</v>
      </c>
      <c r="F91" s="181">
        <v>47063924</v>
      </c>
    </row>
    <row r="92" spans="2:6" ht="18">
      <c r="B92" s="144"/>
      <c r="C92" s="151" t="s">
        <v>90</v>
      </c>
      <c r="D92" s="144"/>
      <c r="E92" s="146">
        <v>528</v>
      </c>
      <c r="F92" s="182" t="s">
        <v>174</v>
      </c>
    </row>
    <row r="93" spans="2:6" ht="18">
      <c r="B93" s="144"/>
      <c r="C93" s="151" t="s">
        <v>91</v>
      </c>
      <c r="D93" s="144"/>
      <c r="E93" s="146">
        <v>529</v>
      </c>
      <c r="F93" s="181">
        <v>71701000</v>
      </c>
    </row>
    <row r="94" spans="2:6" ht="31.5">
      <c r="B94" s="144"/>
      <c r="C94" s="151" t="s">
        <v>92</v>
      </c>
      <c r="D94" s="144"/>
      <c r="E94" s="146">
        <v>530</v>
      </c>
      <c r="F94" s="181">
        <v>4210014</v>
      </c>
    </row>
    <row r="95" spans="2:6" ht="31.5">
      <c r="B95" s="144"/>
      <c r="C95" s="151" t="s">
        <v>93</v>
      </c>
      <c r="D95" s="144"/>
      <c r="E95" s="146">
        <v>531</v>
      </c>
      <c r="F95" s="181">
        <v>12300</v>
      </c>
    </row>
    <row r="96" spans="2:6" ht="32.25" thickBot="1">
      <c r="B96" s="153"/>
      <c r="C96" s="154" t="s">
        <v>94</v>
      </c>
      <c r="D96" s="153"/>
      <c r="E96" s="155">
        <v>532</v>
      </c>
      <c r="F96" s="183">
        <v>16</v>
      </c>
    </row>
    <row r="97" spans="2:6" ht="14.25">
      <c r="B97" s="137"/>
      <c r="C97" s="137"/>
      <c r="D97" s="137"/>
      <c r="E97" s="137"/>
      <c r="F97" s="137"/>
    </row>
    <row r="99" ht="15" thickBot="1"/>
    <row r="100" spans="2:15" ht="14.25">
      <c r="B100" s="166"/>
      <c r="C100" s="137" t="s">
        <v>142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67"/>
    </row>
    <row r="101" spans="2:15" ht="14.25">
      <c r="B101" s="168"/>
      <c r="O101" s="169"/>
    </row>
    <row r="102" spans="2:15" ht="14.25">
      <c r="B102" s="168"/>
      <c r="C102" s="124" t="s">
        <v>188</v>
      </c>
      <c r="O102" s="169"/>
    </row>
    <row r="103" spans="2:15" ht="15" thickBot="1">
      <c r="B103" s="170"/>
      <c r="C103" s="171" t="s">
        <v>189</v>
      </c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2"/>
    </row>
    <row r="110" ht="14.25" hidden="1">
      <c r="C110" s="173" t="s">
        <v>139</v>
      </c>
    </row>
    <row r="111" ht="14.25" hidden="1">
      <c r="C111" s="173" t="s">
        <v>138</v>
      </c>
    </row>
  </sheetData>
  <sheetProtection/>
  <mergeCells count="5">
    <mergeCell ref="C2:O2"/>
    <mergeCell ref="C5:O5"/>
    <mergeCell ref="C15:O15"/>
    <mergeCell ref="C68:O68"/>
    <mergeCell ref="C79:O79"/>
  </mergeCells>
  <dataValidations count="5">
    <dataValidation type="decimal" allowBlank="1" showErrorMessage="1" prompt="Введите число" errorTitle="Ошибка ввода." error="В ячейку можно записать только число от -999999999999 до 999999999999" sqref="J21:J63 O60:O64 F21:I21 K21:O21 O22:O34 F35:I35 K35:O35 O36:O49 F50:I50 K50:O50 O51:O58 F59:I59 K59:O59 F64:N64">
      <formula1>-999999999999</formula1>
      <formula2>999999999999</formula2>
    </dataValidation>
    <dataValidation type="list" operator="equal" allowBlank="1" showInputMessage="1" showErrorMessage="1" sqref="F11">
      <formula1>$C$109:$C$111</formula1>
    </dataValidation>
    <dataValidation type="textLength" allowBlank="1" showInputMessage="1" showErrorMessage="1" errorTitle="Ошибка ввода." error="Разрешенная длина строки в ячейке составляет 300 знаков." sqref="F85:F96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74:I75">
      <formula1>0</formula1>
      <formula2>100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K22:N34 K36:N49 K51:N58 K60:N63 F22:I34 F36:I49 F51:I58 F60:I63">
      <formula1>-999999999999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5.421875" style="53" customWidth="1"/>
    <col min="2" max="2" width="108.421875" style="54" customWidth="1"/>
    <col min="3" max="16384" width="9.140625" style="54" customWidth="1"/>
  </cols>
  <sheetData>
    <row r="2" spans="1:2" s="52" customFormat="1" ht="36.75" customHeight="1">
      <c r="A2" s="186" t="s">
        <v>190</v>
      </c>
      <c r="B2" s="186"/>
    </row>
    <row r="3" ht="13.5" thickBot="1"/>
    <row r="4" spans="1:2" s="57" customFormat="1" ht="35.25" customHeight="1" thickBot="1">
      <c r="A4" s="55" t="s">
        <v>102</v>
      </c>
      <c r="B4" s="56" t="s">
        <v>104</v>
      </c>
    </row>
    <row r="5" spans="1:2" s="60" customFormat="1" ht="14.25">
      <c r="A5" s="58">
        <v>1</v>
      </c>
      <c r="B5" s="59" t="s">
        <v>105</v>
      </c>
    </row>
    <row r="6" spans="1:2" s="52" customFormat="1" ht="15">
      <c r="A6" s="61" t="s">
        <v>106</v>
      </c>
      <c r="B6" s="62" t="s">
        <v>107</v>
      </c>
    </row>
    <row r="7" spans="1:2" s="52" customFormat="1" ht="15">
      <c r="A7" s="61" t="s">
        <v>108</v>
      </c>
      <c r="B7" s="62" t="s">
        <v>109</v>
      </c>
    </row>
    <row r="8" spans="1:2" s="52" customFormat="1" ht="15">
      <c r="A8" s="61"/>
      <c r="B8" s="62"/>
    </row>
    <row r="9" spans="1:2" s="60" customFormat="1" ht="14.25">
      <c r="A9" s="63">
        <v>2</v>
      </c>
      <c r="B9" s="64" t="s">
        <v>110</v>
      </c>
    </row>
    <row r="10" spans="1:2" s="52" customFormat="1" ht="15">
      <c r="A10" s="61" t="s">
        <v>111</v>
      </c>
      <c r="B10" s="62" t="s">
        <v>112</v>
      </c>
    </row>
    <row r="11" spans="1:2" s="52" customFormat="1" ht="15">
      <c r="A11" s="61" t="s">
        <v>113</v>
      </c>
      <c r="B11" s="62" t="s">
        <v>114</v>
      </c>
    </row>
    <row r="12" spans="1:2" s="52" customFormat="1" ht="15">
      <c r="A12" s="61" t="s">
        <v>115</v>
      </c>
      <c r="B12" s="62" t="s">
        <v>116</v>
      </c>
    </row>
    <row r="13" spans="1:2" s="52" customFormat="1" ht="15">
      <c r="A13" s="61" t="s">
        <v>117</v>
      </c>
      <c r="B13" s="62" t="s">
        <v>118</v>
      </c>
    </row>
    <row r="14" spans="1:2" s="52" customFormat="1" ht="15">
      <c r="A14" s="61"/>
      <c r="B14" s="62"/>
    </row>
    <row r="15" spans="1:2" s="60" customFormat="1" ht="14.25">
      <c r="A15" s="63">
        <v>3</v>
      </c>
      <c r="B15" s="64" t="s">
        <v>119</v>
      </c>
    </row>
    <row r="16" spans="1:2" s="52" customFormat="1" ht="15">
      <c r="A16" s="61" t="s">
        <v>120</v>
      </c>
      <c r="B16" s="62" t="s">
        <v>121</v>
      </c>
    </row>
    <row r="17" spans="1:2" s="52" customFormat="1" ht="15">
      <c r="A17" s="61" t="s">
        <v>122</v>
      </c>
      <c r="B17" s="62" t="s">
        <v>114</v>
      </c>
    </row>
    <row r="18" spans="1:2" s="52" customFormat="1" ht="15">
      <c r="A18" s="61" t="s">
        <v>123</v>
      </c>
      <c r="B18" s="62" t="s">
        <v>116</v>
      </c>
    </row>
    <row r="19" spans="1:2" s="52" customFormat="1" ht="15">
      <c r="A19" s="61" t="s">
        <v>124</v>
      </c>
      <c r="B19" s="62" t="s">
        <v>118</v>
      </c>
    </row>
    <row r="20" spans="1:2" s="52" customFormat="1" ht="15">
      <c r="A20" s="61"/>
      <c r="B20" s="62"/>
    </row>
    <row r="21" spans="1:2" s="60" customFormat="1" ht="14.25">
      <c r="A21" s="63">
        <v>4</v>
      </c>
      <c r="B21" s="64" t="s">
        <v>125</v>
      </c>
    </row>
    <row r="22" spans="1:2" s="52" customFormat="1" ht="15">
      <c r="A22" s="61" t="s">
        <v>126</v>
      </c>
      <c r="B22" s="62" t="s">
        <v>127</v>
      </c>
    </row>
    <row r="23" spans="1:2" s="52" customFormat="1" ht="15">
      <c r="A23" s="61" t="s">
        <v>128</v>
      </c>
      <c r="B23" s="62" t="s">
        <v>129</v>
      </c>
    </row>
    <row r="24" spans="1:2" s="52" customFormat="1" ht="15">
      <c r="A24" s="61"/>
      <c r="B24" s="62"/>
    </row>
    <row r="25" spans="1:2" s="60" customFormat="1" ht="28.5">
      <c r="A25" s="63">
        <v>5</v>
      </c>
      <c r="B25" s="64" t="s">
        <v>130</v>
      </c>
    </row>
    <row r="26" spans="1:2" s="52" customFormat="1" ht="15">
      <c r="A26" s="61" t="s">
        <v>131</v>
      </c>
      <c r="B26" s="62" t="s">
        <v>132</v>
      </c>
    </row>
    <row r="27" spans="1:2" s="52" customFormat="1" ht="15">
      <c r="A27" s="61" t="s">
        <v>133</v>
      </c>
      <c r="B27" s="62" t="s">
        <v>134</v>
      </c>
    </row>
    <row r="28" spans="1:2" s="52" customFormat="1" ht="15">
      <c r="A28" s="61" t="s">
        <v>135</v>
      </c>
      <c r="B28" s="62" t="s">
        <v>136</v>
      </c>
    </row>
    <row r="29" spans="1:2" s="52" customFormat="1" ht="15.75" thickBot="1">
      <c r="A29" s="65"/>
      <c r="B29" s="66"/>
    </row>
    <row r="31" spans="1:2" s="60" customFormat="1" ht="27.75" customHeight="1">
      <c r="A31" s="187" t="s">
        <v>137</v>
      </c>
      <c r="B31" s="187"/>
    </row>
  </sheetData>
  <sheetProtection/>
  <mergeCells count="2">
    <mergeCell ref="A2:B2"/>
    <mergeCell ref="A31:B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111"/>
  <sheetViews>
    <sheetView tabSelected="1" zoomScale="75" zoomScaleNormal="75" zoomScalePageLayoutView="0" workbookViewId="0" topLeftCell="A1">
      <selection activeCell="M26" sqref="M26"/>
    </sheetView>
  </sheetViews>
  <sheetFormatPr defaultColWidth="8.8515625" defaultRowHeight="15"/>
  <cols>
    <col min="1" max="1" width="0.85546875" style="124" customWidth="1"/>
    <col min="2" max="2" width="8.8515625" style="124" hidden="1" customWidth="1"/>
    <col min="3" max="3" width="41.8515625" style="124" customWidth="1"/>
    <col min="4" max="4" width="8.8515625" style="124" hidden="1" customWidth="1"/>
    <col min="5" max="5" width="12.8515625" style="124" customWidth="1"/>
    <col min="6" max="15" width="24.8515625" style="124" customWidth="1"/>
    <col min="16" max="16384" width="8.8515625" style="124" customWidth="1"/>
  </cols>
  <sheetData>
    <row r="2" spans="3:15" ht="29.25" customHeight="1">
      <c r="C2" s="190" t="s">
        <v>158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3:5" ht="15.75">
      <c r="C3" s="125" t="s">
        <v>1</v>
      </c>
      <c r="E3" s="126" t="s">
        <v>191</v>
      </c>
    </row>
    <row r="4" spans="3:6" ht="15.75">
      <c r="C4" s="125" t="s">
        <v>161</v>
      </c>
      <c r="E4" s="127" t="s">
        <v>5</v>
      </c>
      <c r="F4" s="127"/>
    </row>
    <row r="5" spans="3:15" ht="25.5" customHeight="1">
      <c r="C5" s="191" t="s">
        <v>157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="128" customFormat="1" ht="8.25"/>
    <row r="7" s="128" customFormat="1" ht="8.25"/>
    <row r="8" s="128" customFormat="1" ht="9" thickBot="1"/>
    <row r="9" spans="2:6" s="129" customFormat="1" ht="32.25" thickBot="1">
      <c r="B9" s="130"/>
      <c r="C9" s="130" t="s">
        <v>7</v>
      </c>
      <c r="D9" s="130"/>
      <c r="E9" s="130" t="s">
        <v>8</v>
      </c>
      <c r="F9" s="130" t="s">
        <v>156</v>
      </c>
    </row>
    <row r="10" spans="2:6" s="131" customFormat="1" ht="12.75" thickBot="1">
      <c r="B10" s="132"/>
      <c r="C10" s="132"/>
      <c r="D10" s="132"/>
      <c r="E10" s="132"/>
      <c r="F10" s="132" t="s">
        <v>10</v>
      </c>
    </row>
    <row r="11" spans="2:6" ht="48" thickBot="1">
      <c r="B11" s="133"/>
      <c r="C11" s="134" t="s">
        <v>155</v>
      </c>
      <c r="D11" s="133"/>
      <c r="E11" s="135">
        <v>25</v>
      </c>
      <c r="F11" s="136" t="s">
        <v>138</v>
      </c>
    </row>
    <row r="12" spans="2:6" ht="14.25">
      <c r="B12" s="137"/>
      <c r="C12" s="137"/>
      <c r="D12" s="137"/>
      <c r="E12" s="137"/>
      <c r="F12" s="137"/>
    </row>
    <row r="15" spans="3:15" ht="25.5" customHeight="1">
      <c r="C15" s="191" t="s">
        <v>6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</row>
    <row r="16" s="128" customFormat="1" ht="8.25"/>
    <row r="17" s="128" customFormat="1" ht="8.25"/>
    <row r="18" s="128" customFormat="1" ht="9" thickBot="1"/>
    <row r="19" spans="2:15" s="129" customFormat="1" ht="79.5" thickBot="1">
      <c r="B19" s="130"/>
      <c r="C19" s="130" t="s">
        <v>7</v>
      </c>
      <c r="D19" s="130"/>
      <c r="E19" s="130" t="s">
        <v>8</v>
      </c>
      <c r="F19" s="130" t="s">
        <v>9</v>
      </c>
      <c r="G19" s="130" t="s">
        <v>11</v>
      </c>
      <c r="H19" s="130" t="s">
        <v>13</v>
      </c>
      <c r="I19" s="130" t="s">
        <v>15</v>
      </c>
      <c r="J19" s="130" t="s">
        <v>17</v>
      </c>
      <c r="K19" s="130" t="s">
        <v>19</v>
      </c>
      <c r="L19" s="130" t="s">
        <v>21</v>
      </c>
      <c r="M19" s="130" t="s">
        <v>23</v>
      </c>
      <c r="N19" s="130" t="s">
        <v>25</v>
      </c>
      <c r="O19" s="130" t="s">
        <v>27</v>
      </c>
    </row>
    <row r="20" spans="2:15" s="131" customFormat="1" ht="12.75" thickBot="1">
      <c r="B20" s="132"/>
      <c r="C20" s="132"/>
      <c r="D20" s="132"/>
      <c r="E20" s="132"/>
      <c r="F20" s="132" t="s">
        <v>10</v>
      </c>
      <c r="G20" s="132" t="s">
        <v>12</v>
      </c>
      <c r="H20" s="132" t="s">
        <v>14</v>
      </c>
      <c r="I20" s="132" t="s">
        <v>16</v>
      </c>
      <c r="J20" s="132" t="s">
        <v>18</v>
      </c>
      <c r="K20" s="132" t="s">
        <v>20</v>
      </c>
      <c r="L20" s="132" t="s">
        <v>22</v>
      </c>
      <c r="M20" s="132" t="s">
        <v>24</v>
      </c>
      <c r="N20" s="132" t="s">
        <v>26</v>
      </c>
      <c r="O20" s="132" t="s">
        <v>28</v>
      </c>
    </row>
    <row r="21" spans="2:15" ht="18">
      <c r="B21" s="138"/>
      <c r="C21" s="139" t="s">
        <v>29</v>
      </c>
      <c r="D21" s="138"/>
      <c r="E21" s="140">
        <v>1</v>
      </c>
      <c r="F21" s="141">
        <f aca="true" t="shared" si="0" ref="F21:O21">F22+F23+F24+F25+F26+F27+F28+F29+F30+F31+F32+F33+F34</f>
        <v>0</v>
      </c>
      <c r="G21" s="142">
        <f t="shared" si="0"/>
        <v>0</v>
      </c>
      <c r="H21" s="142">
        <f t="shared" si="0"/>
        <v>92.966</v>
      </c>
      <c r="I21" s="142">
        <f t="shared" si="0"/>
        <v>0.368</v>
      </c>
      <c r="J21" s="142">
        <f t="shared" si="0"/>
        <v>93.334</v>
      </c>
      <c r="K21" s="142">
        <f t="shared" si="0"/>
        <v>0</v>
      </c>
      <c r="L21" s="142">
        <f t="shared" si="0"/>
        <v>0</v>
      </c>
      <c r="M21" s="142">
        <f t="shared" si="0"/>
        <v>92.966</v>
      </c>
      <c r="N21" s="142">
        <f t="shared" si="0"/>
        <v>0.368</v>
      </c>
      <c r="O21" s="143">
        <f t="shared" si="0"/>
        <v>93.334</v>
      </c>
    </row>
    <row r="22" spans="2:15" ht="63">
      <c r="B22" s="144"/>
      <c r="C22" s="145" t="s">
        <v>30</v>
      </c>
      <c r="D22" s="144"/>
      <c r="E22" s="146">
        <v>101</v>
      </c>
      <c r="F22" s="147"/>
      <c r="G22" s="148"/>
      <c r="H22" s="148"/>
      <c r="I22" s="148"/>
      <c r="J22" s="149">
        <f aca="true" t="shared" si="1" ref="J22:J34">F22+G22+H22+I22</f>
        <v>0</v>
      </c>
      <c r="K22" s="148"/>
      <c r="L22" s="148"/>
      <c r="M22" s="148"/>
      <c r="N22" s="148"/>
      <c r="O22" s="150">
        <f aca="true" t="shared" si="2" ref="O22:O34">K22+L22+M22+N22</f>
        <v>0</v>
      </c>
    </row>
    <row r="23" spans="2:15" ht="47.25">
      <c r="B23" s="144"/>
      <c r="C23" s="145" t="s">
        <v>31</v>
      </c>
      <c r="D23" s="144"/>
      <c r="E23" s="146">
        <v>102</v>
      </c>
      <c r="F23" s="147"/>
      <c r="G23" s="148"/>
      <c r="H23" s="148"/>
      <c r="I23" s="148"/>
      <c r="J23" s="149">
        <f t="shared" si="1"/>
        <v>0</v>
      </c>
      <c r="K23" s="148"/>
      <c r="L23" s="148"/>
      <c r="M23" s="148"/>
      <c r="N23" s="148"/>
      <c r="O23" s="150">
        <f t="shared" si="2"/>
        <v>0</v>
      </c>
    </row>
    <row r="24" spans="2:15" ht="47.25">
      <c r="B24" s="144"/>
      <c r="C24" s="145" t="s">
        <v>32</v>
      </c>
      <c r="D24" s="144"/>
      <c r="E24" s="146">
        <v>103</v>
      </c>
      <c r="F24" s="147"/>
      <c r="G24" s="148"/>
      <c r="H24" s="148"/>
      <c r="I24" s="148"/>
      <c r="J24" s="149">
        <f t="shared" si="1"/>
        <v>0</v>
      </c>
      <c r="K24" s="148"/>
      <c r="L24" s="148"/>
      <c r="M24" s="148"/>
      <c r="N24" s="148"/>
      <c r="O24" s="150">
        <f t="shared" si="2"/>
        <v>0</v>
      </c>
    </row>
    <row r="25" spans="2:15" ht="63">
      <c r="B25" s="144"/>
      <c r="C25" s="145" t="s">
        <v>33</v>
      </c>
      <c r="D25" s="144"/>
      <c r="E25" s="146">
        <v>104</v>
      </c>
      <c r="F25" s="147"/>
      <c r="G25" s="148"/>
      <c r="H25" s="148"/>
      <c r="I25" s="148"/>
      <c r="J25" s="149">
        <f t="shared" si="1"/>
        <v>0</v>
      </c>
      <c r="K25" s="148"/>
      <c r="L25" s="148"/>
      <c r="M25" s="148"/>
      <c r="N25" s="148"/>
      <c r="O25" s="150">
        <f t="shared" si="2"/>
        <v>0</v>
      </c>
    </row>
    <row r="26" spans="2:15" ht="47.25">
      <c r="B26" s="144"/>
      <c r="C26" s="145" t="s">
        <v>34</v>
      </c>
      <c r="D26" s="144"/>
      <c r="E26" s="146">
        <v>105</v>
      </c>
      <c r="F26" s="147"/>
      <c r="G26" s="148"/>
      <c r="H26" s="148"/>
      <c r="I26" s="148"/>
      <c r="J26" s="149">
        <f t="shared" si="1"/>
        <v>0</v>
      </c>
      <c r="K26" s="148"/>
      <c r="L26" s="148"/>
      <c r="M26" s="148"/>
      <c r="N26" s="148"/>
      <c r="O26" s="150">
        <f t="shared" si="2"/>
        <v>0</v>
      </c>
    </row>
    <row r="27" spans="2:15" ht="47.25">
      <c r="B27" s="144"/>
      <c r="C27" s="145" t="s">
        <v>35</v>
      </c>
      <c r="D27" s="144"/>
      <c r="E27" s="146">
        <v>106</v>
      </c>
      <c r="F27" s="147"/>
      <c r="G27" s="148"/>
      <c r="H27" s="148"/>
      <c r="I27" s="148"/>
      <c r="J27" s="149">
        <f t="shared" si="1"/>
        <v>0</v>
      </c>
      <c r="K27" s="148"/>
      <c r="L27" s="148"/>
      <c r="M27" s="148"/>
      <c r="N27" s="148"/>
      <c r="O27" s="150">
        <f t="shared" si="2"/>
        <v>0</v>
      </c>
    </row>
    <row r="28" spans="2:15" ht="63">
      <c r="B28" s="144"/>
      <c r="C28" s="145" t="s">
        <v>36</v>
      </c>
      <c r="D28" s="144"/>
      <c r="E28" s="146">
        <v>107</v>
      </c>
      <c r="F28" s="147"/>
      <c r="G28" s="148"/>
      <c r="H28" s="148">
        <v>18.068</v>
      </c>
      <c r="I28" s="148"/>
      <c r="J28" s="149">
        <f t="shared" si="1"/>
        <v>18.068</v>
      </c>
      <c r="K28" s="148"/>
      <c r="L28" s="148"/>
      <c r="M28" s="148">
        <v>18.068</v>
      </c>
      <c r="N28" s="148"/>
      <c r="O28" s="150">
        <f t="shared" si="2"/>
        <v>18.068</v>
      </c>
    </row>
    <row r="29" spans="2:15" ht="63">
      <c r="B29" s="144"/>
      <c r="C29" s="145" t="s">
        <v>37</v>
      </c>
      <c r="D29" s="144"/>
      <c r="E29" s="146">
        <v>108</v>
      </c>
      <c r="F29" s="147"/>
      <c r="G29" s="148"/>
      <c r="H29" s="148">
        <v>74.898</v>
      </c>
      <c r="I29" s="148"/>
      <c r="J29" s="149">
        <f t="shared" si="1"/>
        <v>74.898</v>
      </c>
      <c r="K29" s="148"/>
      <c r="L29" s="148"/>
      <c r="M29" s="148">
        <v>74.898</v>
      </c>
      <c r="N29" s="148"/>
      <c r="O29" s="150">
        <f t="shared" si="2"/>
        <v>74.898</v>
      </c>
    </row>
    <row r="30" spans="2:15" ht="63">
      <c r="B30" s="144"/>
      <c r="C30" s="145" t="s">
        <v>38</v>
      </c>
      <c r="D30" s="144"/>
      <c r="E30" s="146">
        <v>109</v>
      </c>
      <c r="F30" s="147"/>
      <c r="G30" s="148"/>
      <c r="H30" s="148"/>
      <c r="I30" s="148"/>
      <c r="J30" s="149">
        <f t="shared" si="1"/>
        <v>0</v>
      </c>
      <c r="K30" s="148"/>
      <c r="L30" s="148"/>
      <c r="M30" s="148"/>
      <c r="N30" s="148"/>
      <c r="O30" s="150">
        <f t="shared" si="2"/>
        <v>0</v>
      </c>
    </row>
    <row r="31" spans="2:15" ht="31.5">
      <c r="B31" s="144"/>
      <c r="C31" s="145" t="s">
        <v>39</v>
      </c>
      <c r="D31" s="144"/>
      <c r="E31" s="146">
        <v>110</v>
      </c>
      <c r="F31" s="147"/>
      <c r="G31" s="148"/>
      <c r="H31" s="148"/>
      <c r="I31" s="148"/>
      <c r="J31" s="149">
        <f t="shared" si="1"/>
        <v>0</v>
      </c>
      <c r="K31" s="148"/>
      <c r="L31" s="148"/>
      <c r="M31" s="148"/>
      <c r="N31" s="148"/>
      <c r="O31" s="150">
        <f t="shared" si="2"/>
        <v>0</v>
      </c>
    </row>
    <row r="32" spans="2:15" ht="47.25">
      <c r="B32" s="144"/>
      <c r="C32" s="145" t="s">
        <v>40</v>
      </c>
      <c r="D32" s="144"/>
      <c r="E32" s="146">
        <v>111</v>
      </c>
      <c r="F32" s="147"/>
      <c r="G32" s="148"/>
      <c r="H32" s="148"/>
      <c r="I32" s="148"/>
      <c r="J32" s="149">
        <f t="shared" si="1"/>
        <v>0</v>
      </c>
      <c r="K32" s="148"/>
      <c r="L32" s="148"/>
      <c r="M32" s="148"/>
      <c r="N32" s="148"/>
      <c r="O32" s="150">
        <f t="shared" si="2"/>
        <v>0</v>
      </c>
    </row>
    <row r="33" spans="2:15" ht="94.5">
      <c r="B33" s="144"/>
      <c r="C33" s="145" t="s">
        <v>41</v>
      </c>
      <c r="D33" s="144"/>
      <c r="E33" s="146">
        <v>112</v>
      </c>
      <c r="F33" s="147"/>
      <c r="G33" s="148"/>
      <c r="H33" s="148"/>
      <c r="I33" s="148"/>
      <c r="J33" s="149">
        <f t="shared" si="1"/>
        <v>0</v>
      </c>
      <c r="K33" s="148"/>
      <c r="L33" s="148"/>
      <c r="M33" s="148"/>
      <c r="N33" s="148"/>
      <c r="O33" s="150">
        <f t="shared" si="2"/>
        <v>0</v>
      </c>
    </row>
    <row r="34" spans="2:15" ht="31.5">
      <c r="B34" s="144"/>
      <c r="C34" s="145" t="s">
        <v>42</v>
      </c>
      <c r="D34" s="144"/>
      <c r="E34" s="146">
        <v>113</v>
      </c>
      <c r="F34" s="147"/>
      <c r="G34" s="148"/>
      <c r="H34" s="148"/>
      <c r="I34" s="148">
        <v>0.368</v>
      </c>
      <c r="J34" s="149">
        <f t="shared" si="1"/>
        <v>0.368</v>
      </c>
      <c r="K34" s="148"/>
      <c r="L34" s="148"/>
      <c r="M34" s="148"/>
      <c r="N34" s="148">
        <v>0.368</v>
      </c>
      <c r="O34" s="150">
        <f t="shared" si="2"/>
        <v>0.368</v>
      </c>
    </row>
    <row r="35" spans="2:15" ht="18">
      <c r="B35" s="144"/>
      <c r="C35" s="151" t="s">
        <v>43</v>
      </c>
      <c r="D35" s="144"/>
      <c r="E35" s="146">
        <v>2</v>
      </c>
      <c r="F35" s="152">
        <f aca="true" t="shared" si="3" ref="F35:O35">F36+F37+F38+F39+F40+F41+F42+F43+F44+F45+F46+F47+F48+F49</f>
        <v>0</v>
      </c>
      <c r="G35" s="149">
        <f t="shared" si="3"/>
        <v>0</v>
      </c>
      <c r="H35" s="149">
        <f t="shared" si="3"/>
        <v>0.4</v>
      </c>
      <c r="I35" s="149">
        <f t="shared" si="3"/>
        <v>0</v>
      </c>
      <c r="J35" s="149">
        <f t="shared" si="3"/>
        <v>0.4</v>
      </c>
      <c r="K35" s="149">
        <f t="shared" si="3"/>
        <v>0</v>
      </c>
      <c r="L35" s="149">
        <f t="shared" si="3"/>
        <v>0</v>
      </c>
      <c r="M35" s="149">
        <f t="shared" si="3"/>
        <v>0.4</v>
      </c>
      <c r="N35" s="149">
        <f t="shared" si="3"/>
        <v>0</v>
      </c>
      <c r="O35" s="150">
        <f t="shared" si="3"/>
        <v>0.4</v>
      </c>
    </row>
    <row r="36" spans="2:15" ht="47.25">
      <c r="B36" s="144"/>
      <c r="C36" s="145" t="s">
        <v>44</v>
      </c>
      <c r="D36" s="144"/>
      <c r="E36" s="146">
        <v>201</v>
      </c>
      <c r="F36" s="147"/>
      <c r="G36" s="148"/>
      <c r="H36" s="148"/>
      <c r="I36" s="148"/>
      <c r="J36" s="149">
        <f aca="true" t="shared" si="4" ref="J36:J49">F36+G36+H36+I36</f>
        <v>0</v>
      </c>
      <c r="K36" s="148"/>
      <c r="L36" s="148"/>
      <c r="M36" s="148"/>
      <c r="N36" s="148"/>
      <c r="O36" s="150">
        <f aca="true" t="shared" si="5" ref="O36:O49">K36+L36+M36+N36</f>
        <v>0</v>
      </c>
    </row>
    <row r="37" spans="2:15" ht="47.25">
      <c r="B37" s="144"/>
      <c r="C37" s="145" t="s">
        <v>45</v>
      </c>
      <c r="D37" s="144"/>
      <c r="E37" s="146">
        <v>205</v>
      </c>
      <c r="F37" s="147"/>
      <c r="G37" s="148"/>
      <c r="H37" s="148"/>
      <c r="I37" s="148"/>
      <c r="J37" s="149">
        <f t="shared" si="4"/>
        <v>0</v>
      </c>
      <c r="K37" s="148"/>
      <c r="L37" s="148"/>
      <c r="M37" s="148"/>
      <c r="N37" s="148"/>
      <c r="O37" s="150">
        <f t="shared" si="5"/>
        <v>0</v>
      </c>
    </row>
    <row r="38" spans="2:15" ht="78.75">
      <c r="B38" s="144"/>
      <c r="C38" s="145" t="s">
        <v>46</v>
      </c>
      <c r="D38" s="144"/>
      <c r="E38" s="146">
        <v>206</v>
      </c>
      <c r="F38" s="147"/>
      <c r="G38" s="148"/>
      <c r="H38" s="148"/>
      <c r="I38" s="148"/>
      <c r="J38" s="149">
        <f t="shared" si="4"/>
        <v>0</v>
      </c>
      <c r="K38" s="148"/>
      <c r="L38" s="148"/>
      <c r="M38" s="148"/>
      <c r="N38" s="148"/>
      <c r="O38" s="150">
        <f t="shared" si="5"/>
        <v>0</v>
      </c>
    </row>
    <row r="39" spans="2:15" ht="63">
      <c r="B39" s="144"/>
      <c r="C39" s="145" t="s">
        <v>47</v>
      </c>
      <c r="D39" s="144"/>
      <c r="E39" s="146">
        <v>207</v>
      </c>
      <c r="F39" s="147"/>
      <c r="G39" s="148"/>
      <c r="H39" s="148"/>
      <c r="I39" s="148"/>
      <c r="J39" s="149">
        <f t="shared" si="4"/>
        <v>0</v>
      </c>
      <c r="K39" s="148"/>
      <c r="L39" s="148"/>
      <c r="M39" s="148"/>
      <c r="N39" s="148"/>
      <c r="O39" s="150">
        <f t="shared" si="5"/>
        <v>0</v>
      </c>
    </row>
    <row r="40" spans="2:15" ht="63">
      <c r="B40" s="144"/>
      <c r="C40" s="145" t="s">
        <v>48</v>
      </c>
      <c r="D40" s="144"/>
      <c r="E40" s="146">
        <v>208</v>
      </c>
      <c r="F40" s="147"/>
      <c r="G40" s="148"/>
      <c r="H40" s="148"/>
      <c r="I40" s="148"/>
      <c r="J40" s="149">
        <f t="shared" si="4"/>
        <v>0</v>
      </c>
      <c r="K40" s="148"/>
      <c r="L40" s="148"/>
      <c r="M40" s="148"/>
      <c r="N40" s="148"/>
      <c r="O40" s="150">
        <f t="shared" si="5"/>
        <v>0</v>
      </c>
    </row>
    <row r="41" spans="2:15" ht="47.25">
      <c r="B41" s="144"/>
      <c r="C41" s="145" t="s">
        <v>49</v>
      </c>
      <c r="D41" s="144"/>
      <c r="E41" s="146">
        <v>209</v>
      </c>
      <c r="F41" s="147"/>
      <c r="G41" s="148"/>
      <c r="H41" s="148"/>
      <c r="I41" s="148"/>
      <c r="J41" s="149">
        <f t="shared" si="4"/>
        <v>0</v>
      </c>
      <c r="K41" s="148"/>
      <c r="L41" s="148"/>
      <c r="M41" s="148"/>
      <c r="N41" s="148"/>
      <c r="O41" s="150">
        <f t="shared" si="5"/>
        <v>0</v>
      </c>
    </row>
    <row r="42" spans="2:15" ht="78.75">
      <c r="B42" s="144"/>
      <c r="C42" s="145" t="s">
        <v>50</v>
      </c>
      <c r="D42" s="144"/>
      <c r="E42" s="146">
        <v>210</v>
      </c>
      <c r="F42" s="147"/>
      <c r="G42" s="148"/>
      <c r="H42" s="148"/>
      <c r="I42" s="148"/>
      <c r="J42" s="149">
        <f t="shared" si="4"/>
        <v>0</v>
      </c>
      <c r="K42" s="148"/>
      <c r="L42" s="148"/>
      <c r="M42" s="148"/>
      <c r="N42" s="148"/>
      <c r="O42" s="150">
        <f t="shared" si="5"/>
        <v>0</v>
      </c>
    </row>
    <row r="43" spans="2:15" ht="63">
      <c r="B43" s="144"/>
      <c r="C43" s="145" t="s">
        <v>51</v>
      </c>
      <c r="D43" s="144"/>
      <c r="E43" s="146">
        <v>211</v>
      </c>
      <c r="F43" s="147"/>
      <c r="G43" s="148"/>
      <c r="H43" s="148"/>
      <c r="I43" s="148"/>
      <c r="J43" s="149">
        <f t="shared" si="4"/>
        <v>0</v>
      </c>
      <c r="K43" s="148"/>
      <c r="L43" s="148"/>
      <c r="M43" s="148"/>
      <c r="N43" s="148"/>
      <c r="O43" s="150">
        <f t="shared" si="5"/>
        <v>0</v>
      </c>
    </row>
    <row r="44" spans="2:15" ht="63">
      <c r="B44" s="144"/>
      <c r="C44" s="145" t="s">
        <v>52</v>
      </c>
      <c r="D44" s="144"/>
      <c r="E44" s="146">
        <v>212</v>
      </c>
      <c r="F44" s="147"/>
      <c r="G44" s="148"/>
      <c r="H44" s="148"/>
      <c r="I44" s="148"/>
      <c r="J44" s="149">
        <f t="shared" si="4"/>
        <v>0</v>
      </c>
      <c r="K44" s="148"/>
      <c r="L44" s="148"/>
      <c r="M44" s="148"/>
      <c r="N44" s="148"/>
      <c r="O44" s="150">
        <f t="shared" si="5"/>
        <v>0</v>
      </c>
    </row>
    <row r="45" spans="2:15" ht="63">
      <c r="B45" s="144"/>
      <c r="C45" s="145" t="s">
        <v>53</v>
      </c>
      <c r="D45" s="144"/>
      <c r="E45" s="146">
        <v>213</v>
      </c>
      <c r="F45" s="147"/>
      <c r="G45" s="148"/>
      <c r="H45" s="148"/>
      <c r="I45" s="148"/>
      <c r="J45" s="149">
        <f t="shared" si="4"/>
        <v>0</v>
      </c>
      <c r="K45" s="148"/>
      <c r="L45" s="148"/>
      <c r="M45" s="148"/>
      <c r="N45" s="148"/>
      <c r="O45" s="150">
        <f t="shared" si="5"/>
        <v>0</v>
      </c>
    </row>
    <row r="46" spans="2:15" ht="47.25">
      <c r="B46" s="144"/>
      <c r="C46" s="145" t="s">
        <v>54</v>
      </c>
      <c r="D46" s="144"/>
      <c r="E46" s="146">
        <v>214</v>
      </c>
      <c r="F46" s="147"/>
      <c r="G46" s="148"/>
      <c r="H46" s="148">
        <v>0.4</v>
      </c>
      <c r="I46" s="148"/>
      <c r="J46" s="149">
        <f t="shared" si="4"/>
        <v>0.4</v>
      </c>
      <c r="K46" s="148"/>
      <c r="L46" s="148"/>
      <c r="M46" s="148">
        <v>0.4</v>
      </c>
      <c r="N46" s="148"/>
      <c r="O46" s="150">
        <f t="shared" si="5"/>
        <v>0.4</v>
      </c>
    </row>
    <row r="47" spans="2:15" ht="47.25">
      <c r="B47" s="144"/>
      <c r="C47" s="145" t="s">
        <v>55</v>
      </c>
      <c r="D47" s="144"/>
      <c r="E47" s="146">
        <v>215</v>
      </c>
      <c r="F47" s="147"/>
      <c r="G47" s="148"/>
      <c r="H47" s="148"/>
      <c r="I47" s="148"/>
      <c r="J47" s="149">
        <f t="shared" si="4"/>
        <v>0</v>
      </c>
      <c r="K47" s="148"/>
      <c r="L47" s="148"/>
      <c r="M47" s="148"/>
      <c r="N47" s="148"/>
      <c r="O47" s="150">
        <f t="shared" si="5"/>
        <v>0</v>
      </c>
    </row>
    <row r="48" spans="2:15" ht="78.75">
      <c r="B48" s="144"/>
      <c r="C48" s="145" t="s">
        <v>56</v>
      </c>
      <c r="D48" s="144"/>
      <c r="E48" s="146">
        <v>217</v>
      </c>
      <c r="F48" s="147"/>
      <c r="G48" s="148"/>
      <c r="H48" s="148"/>
      <c r="I48" s="148"/>
      <c r="J48" s="149">
        <f t="shared" si="4"/>
        <v>0</v>
      </c>
      <c r="K48" s="148"/>
      <c r="L48" s="148"/>
      <c r="M48" s="148"/>
      <c r="N48" s="148"/>
      <c r="O48" s="150">
        <f t="shared" si="5"/>
        <v>0</v>
      </c>
    </row>
    <row r="49" spans="2:15" ht="31.5">
      <c r="B49" s="144"/>
      <c r="C49" s="145" t="s">
        <v>57</v>
      </c>
      <c r="D49" s="144"/>
      <c r="E49" s="146">
        <v>218</v>
      </c>
      <c r="F49" s="147"/>
      <c r="G49" s="148"/>
      <c r="H49" s="148"/>
      <c r="I49" s="148"/>
      <c r="J49" s="149">
        <f t="shared" si="4"/>
        <v>0</v>
      </c>
      <c r="K49" s="148"/>
      <c r="L49" s="148"/>
      <c r="M49" s="148"/>
      <c r="N49" s="148"/>
      <c r="O49" s="150">
        <f t="shared" si="5"/>
        <v>0</v>
      </c>
    </row>
    <row r="50" spans="2:15" ht="63">
      <c r="B50" s="144"/>
      <c r="C50" s="151" t="s">
        <v>58</v>
      </c>
      <c r="D50" s="144"/>
      <c r="E50" s="146">
        <v>3</v>
      </c>
      <c r="F50" s="152">
        <f aca="true" t="shared" si="6" ref="F50:O50">F51+F52+F53+F54+F55+F56+F57+F58</f>
        <v>0</v>
      </c>
      <c r="G50" s="149">
        <f t="shared" si="6"/>
        <v>0</v>
      </c>
      <c r="H50" s="149">
        <f t="shared" si="6"/>
        <v>0.01</v>
      </c>
      <c r="I50" s="149">
        <f t="shared" si="6"/>
        <v>0.01</v>
      </c>
      <c r="J50" s="149">
        <f t="shared" si="6"/>
        <v>0.02</v>
      </c>
      <c r="K50" s="149">
        <f t="shared" si="6"/>
        <v>0</v>
      </c>
      <c r="L50" s="149">
        <f t="shared" si="6"/>
        <v>0</v>
      </c>
      <c r="M50" s="149">
        <f t="shared" si="6"/>
        <v>0.01</v>
      </c>
      <c r="N50" s="149">
        <f t="shared" si="6"/>
        <v>0.01</v>
      </c>
      <c r="O50" s="150">
        <f t="shared" si="6"/>
        <v>0.02</v>
      </c>
    </row>
    <row r="51" spans="2:15" ht="63">
      <c r="B51" s="144"/>
      <c r="C51" s="145" t="s">
        <v>59</v>
      </c>
      <c r="D51" s="144"/>
      <c r="E51" s="146">
        <v>301</v>
      </c>
      <c r="F51" s="147"/>
      <c r="G51" s="148"/>
      <c r="H51" s="148">
        <v>0.01</v>
      </c>
      <c r="I51" s="148"/>
      <c r="J51" s="149">
        <f aca="true" t="shared" si="7" ref="J51:J58">F51+G51+H51+I51</f>
        <v>0.01</v>
      </c>
      <c r="K51" s="148"/>
      <c r="L51" s="148"/>
      <c r="M51" s="148">
        <v>0.01</v>
      </c>
      <c r="N51" s="148"/>
      <c r="O51" s="150">
        <f aca="true" t="shared" si="8" ref="O51:O58">K51+L51+M51+N51</f>
        <v>0.01</v>
      </c>
    </row>
    <row r="52" spans="2:15" ht="94.5">
      <c r="B52" s="144"/>
      <c r="C52" s="145" t="s">
        <v>60</v>
      </c>
      <c r="D52" s="144"/>
      <c r="E52" s="146">
        <v>302</v>
      </c>
      <c r="F52" s="147"/>
      <c r="G52" s="148"/>
      <c r="H52" s="148"/>
      <c r="I52" s="148">
        <v>0.01</v>
      </c>
      <c r="J52" s="149">
        <f t="shared" si="7"/>
        <v>0.01</v>
      </c>
      <c r="K52" s="148"/>
      <c r="L52" s="148"/>
      <c r="M52" s="148"/>
      <c r="N52" s="148">
        <v>0.01</v>
      </c>
      <c r="O52" s="150">
        <f t="shared" si="8"/>
        <v>0.01</v>
      </c>
    </row>
    <row r="53" spans="2:15" ht="94.5">
      <c r="B53" s="144"/>
      <c r="C53" s="145" t="s">
        <v>61</v>
      </c>
      <c r="D53" s="144"/>
      <c r="E53" s="146">
        <v>303</v>
      </c>
      <c r="F53" s="147"/>
      <c r="G53" s="148"/>
      <c r="H53" s="148"/>
      <c r="I53" s="148"/>
      <c r="J53" s="149">
        <f t="shared" si="7"/>
        <v>0</v>
      </c>
      <c r="K53" s="148"/>
      <c r="L53" s="148"/>
      <c r="M53" s="148"/>
      <c r="N53" s="148"/>
      <c r="O53" s="150">
        <f t="shared" si="8"/>
        <v>0</v>
      </c>
    </row>
    <row r="54" spans="2:15" ht="94.5">
      <c r="B54" s="144"/>
      <c r="C54" s="145" t="s">
        <v>62</v>
      </c>
      <c r="D54" s="144"/>
      <c r="E54" s="146">
        <v>304</v>
      </c>
      <c r="F54" s="147"/>
      <c r="G54" s="148"/>
      <c r="H54" s="148"/>
      <c r="I54" s="148"/>
      <c r="J54" s="149">
        <f t="shared" si="7"/>
        <v>0</v>
      </c>
      <c r="K54" s="148"/>
      <c r="L54" s="148"/>
      <c r="M54" s="148"/>
      <c r="N54" s="148"/>
      <c r="O54" s="150">
        <f t="shared" si="8"/>
        <v>0</v>
      </c>
    </row>
    <row r="55" spans="2:15" ht="31.5">
      <c r="B55" s="144"/>
      <c r="C55" s="145" t="s">
        <v>63</v>
      </c>
      <c r="D55" s="144"/>
      <c r="E55" s="146">
        <v>305</v>
      </c>
      <c r="F55" s="147"/>
      <c r="G55" s="148"/>
      <c r="H55" s="148"/>
      <c r="I55" s="148"/>
      <c r="J55" s="149">
        <f t="shared" si="7"/>
        <v>0</v>
      </c>
      <c r="K55" s="148"/>
      <c r="L55" s="148"/>
      <c r="M55" s="148"/>
      <c r="N55" s="148"/>
      <c r="O55" s="150">
        <f t="shared" si="8"/>
        <v>0</v>
      </c>
    </row>
    <row r="56" spans="2:15" ht="31.5">
      <c r="B56" s="144"/>
      <c r="C56" s="145" t="s">
        <v>64</v>
      </c>
      <c r="D56" s="144"/>
      <c r="E56" s="146">
        <v>306</v>
      </c>
      <c r="F56" s="147"/>
      <c r="G56" s="148"/>
      <c r="H56" s="148"/>
      <c r="I56" s="148"/>
      <c r="J56" s="149">
        <f t="shared" si="7"/>
        <v>0</v>
      </c>
      <c r="K56" s="148"/>
      <c r="L56" s="148"/>
      <c r="M56" s="148"/>
      <c r="N56" s="148"/>
      <c r="O56" s="150">
        <f t="shared" si="8"/>
        <v>0</v>
      </c>
    </row>
    <row r="57" spans="2:15" ht="63">
      <c r="B57" s="144"/>
      <c r="C57" s="145" t="s">
        <v>65</v>
      </c>
      <c r="D57" s="144"/>
      <c r="E57" s="146">
        <v>307</v>
      </c>
      <c r="F57" s="147"/>
      <c r="G57" s="148"/>
      <c r="H57" s="148"/>
      <c r="I57" s="148"/>
      <c r="J57" s="149">
        <f t="shared" si="7"/>
        <v>0</v>
      </c>
      <c r="K57" s="148"/>
      <c r="L57" s="148"/>
      <c r="M57" s="148"/>
      <c r="N57" s="148"/>
      <c r="O57" s="150">
        <f t="shared" si="8"/>
        <v>0</v>
      </c>
    </row>
    <row r="58" spans="2:15" ht="63">
      <c r="B58" s="144"/>
      <c r="C58" s="145" t="s">
        <v>66</v>
      </c>
      <c r="D58" s="144"/>
      <c r="E58" s="146">
        <v>308</v>
      </c>
      <c r="F58" s="147"/>
      <c r="G58" s="148"/>
      <c r="H58" s="148"/>
      <c r="I58" s="148"/>
      <c r="J58" s="149">
        <f t="shared" si="7"/>
        <v>0</v>
      </c>
      <c r="K58" s="148"/>
      <c r="L58" s="148"/>
      <c r="M58" s="148"/>
      <c r="N58" s="148"/>
      <c r="O58" s="150">
        <f t="shared" si="8"/>
        <v>0</v>
      </c>
    </row>
    <row r="59" spans="2:15" ht="47.25">
      <c r="B59" s="144"/>
      <c r="C59" s="151" t="s">
        <v>67</v>
      </c>
      <c r="D59" s="144"/>
      <c r="E59" s="146">
        <v>4</v>
      </c>
      <c r="F59" s="152">
        <f aca="true" t="shared" si="9" ref="F59:O59">F60+F61+F62+F63</f>
        <v>0</v>
      </c>
      <c r="G59" s="149">
        <f t="shared" si="9"/>
        <v>0</v>
      </c>
      <c r="H59" s="149">
        <f t="shared" si="9"/>
        <v>0</v>
      </c>
      <c r="I59" s="149">
        <f t="shared" si="9"/>
        <v>0</v>
      </c>
      <c r="J59" s="149">
        <f t="shared" si="9"/>
        <v>0</v>
      </c>
      <c r="K59" s="149">
        <f t="shared" si="9"/>
        <v>0</v>
      </c>
      <c r="L59" s="149">
        <f t="shared" si="9"/>
        <v>0</v>
      </c>
      <c r="M59" s="149">
        <f t="shared" si="9"/>
        <v>0</v>
      </c>
      <c r="N59" s="149">
        <f t="shared" si="9"/>
        <v>0</v>
      </c>
      <c r="O59" s="150">
        <f t="shared" si="9"/>
        <v>0</v>
      </c>
    </row>
    <row r="60" spans="2:15" ht="47.25">
      <c r="B60" s="144"/>
      <c r="C60" s="145" t="s">
        <v>68</v>
      </c>
      <c r="D60" s="144"/>
      <c r="E60" s="146">
        <v>401</v>
      </c>
      <c r="F60" s="147"/>
      <c r="G60" s="148"/>
      <c r="H60" s="148"/>
      <c r="I60" s="148"/>
      <c r="J60" s="149">
        <f>F60+G60+H60+I60</f>
        <v>0</v>
      </c>
      <c r="K60" s="148"/>
      <c r="L60" s="148"/>
      <c r="M60" s="148"/>
      <c r="N60" s="148"/>
      <c r="O60" s="150">
        <f>K60+L60+M60+N60</f>
        <v>0</v>
      </c>
    </row>
    <row r="61" spans="2:15" ht="63">
      <c r="B61" s="144"/>
      <c r="C61" s="145" t="s">
        <v>69</v>
      </c>
      <c r="D61" s="144"/>
      <c r="E61" s="146">
        <v>402</v>
      </c>
      <c r="F61" s="147"/>
      <c r="G61" s="148"/>
      <c r="H61" s="148"/>
      <c r="I61" s="148"/>
      <c r="J61" s="149">
        <f>F61+G61+H61+I61</f>
        <v>0</v>
      </c>
      <c r="K61" s="148"/>
      <c r="L61" s="148"/>
      <c r="M61" s="148"/>
      <c r="N61" s="148"/>
      <c r="O61" s="150">
        <f>K61+L61+M61+N61</f>
        <v>0</v>
      </c>
    </row>
    <row r="62" spans="2:15" ht="47.25">
      <c r="B62" s="144"/>
      <c r="C62" s="145" t="s">
        <v>70</v>
      </c>
      <c r="D62" s="144"/>
      <c r="E62" s="146">
        <v>403</v>
      </c>
      <c r="F62" s="147"/>
      <c r="G62" s="148"/>
      <c r="H62" s="148"/>
      <c r="I62" s="148"/>
      <c r="J62" s="149">
        <f>F62+G62+H62+I62</f>
        <v>0</v>
      </c>
      <c r="K62" s="148"/>
      <c r="L62" s="148"/>
      <c r="M62" s="148"/>
      <c r="N62" s="148"/>
      <c r="O62" s="150">
        <f>K62+L62+M62+N62</f>
        <v>0</v>
      </c>
    </row>
    <row r="63" spans="2:15" ht="47.25">
      <c r="B63" s="144"/>
      <c r="C63" s="145" t="s">
        <v>71</v>
      </c>
      <c r="D63" s="144"/>
      <c r="E63" s="146">
        <v>404</v>
      </c>
      <c r="F63" s="147"/>
      <c r="G63" s="148"/>
      <c r="H63" s="148"/>
      <c r="I63" s="148"/>
      <c r="J63" s="149">
        <f>F63+G63+H63+I63</f>
        <v>0</v>
      </c>
      <c r="K63" s="148"/>
      <c r="L63" s="148"/>
      <c r="M63" s="148"/>
      <c r="N63" s="148"/>
      <c r="O63" s="150">
        <f>K63+L63+M63+N63</f>
        <v>0</v>
      </c>
    </row>
    <row r="64" spans="2:15" ht="18.75" thickBot="1">
      <c r="B64" s="153"/>
      <c r="C64" s="154" t="s">
        <v>72</v>
      </c>
      <c r="D64" s="153"/>
      <c r="E64" s="155">
        <v>5</v>
      </c>
      <c r="F64" s="156">
        <f aca="true" t="shared" si="10" ref="F64:O64">F21+F35+F50+F59</f>
        <v>0</v>
      </c>
      <c r="G64" s="157">
        <f t="shared" si="10"/>
        <v>0</v>
      </c>
      <c r="H64" s="157">
        <f t="shared" si="10"/>
        <v>93.376</v>
      </c>
      <c r="I64" s="157">
        <f t="shared" si="10"/>
        <v>0.378</v>
      </c>
      <c r="J64" s="157">
        <f t="shared" si="10"/>
        <v>93.754</v>
      </c>
      <c r="K64" s="157">
        <f t="shared" si="10"/>
        <v>0</v>
      </c>
      <c r="L64" s="157">
        <f t="shared" si="10"/>
        <v>0</v>
      </c>
      <c r="M64" s="157">
        <f t="shared" si="10"/>
        <v>93.376</v>
      </c>
      <c r="N64" s="157">
        <f t="shared" si="10"/>
        <v>0.378</v>
      </c>
      <c r="O64" s="158">
        <f t="shared" si="10"/>
        <v>93.754</v>
      </c>
    </row>
    <row r="65" spans="2:15" ht="14.2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8" spans="3:15" ht="25.5" customHeight="1">
      <c r="C68" s="191" t="s">
        <v>163</v>
      </c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</row>
    <row r="69" s="128" customFormat="1" ht="8.25"/>
    <row r="70" s="128" customFormat="1" ht="8.25"/>
    <row r="71" s="128" customFormat="1" ht="9" thickBot="1"/>
    <row r="72" spans="2:9" s="129" customFormat="1" ht="32.25" thickBot="1">
      <c r="B72" s="130"/>
      <c r="C72" s="130" t="s">
        <v>74</v>
      </c>
      <c r="D72" s="130"/>
      <c r="E72" s="130" t="s">
        <v>8</v>
      </c>
      <c r="F72" s="130" t="s">
        <v>75</v>
      </c>
      <c r="G72" s="130" t="s">
        <v>76</v>
      </c>
      <c r="H72" s="130" t="s">
        <v>77</v>
      </c>
      <c r="I72" s="130" t="s">
        <v>78</v>
      </c>
    </row>
    <row r="73" spans="2:9" s="131" customFormat="1" ht="12.75" thickBot="1">
      <c r="B73" s="132"/>
      <c r="C73" s="132"/>
      <c r="D73" s="132"/>
      <c r="E73" s="132"/>
      <c r="F73" s="132" t="s">
        <v>10</v>
      </c>
      <c r="G73" s="132" t="s">
        <v>12</v>
      </c>
      <c r="H73" s="132" t="s">
        <v>14</v>
      </c>
      <c r="I73" s="132" t="s">
        <v>16</v>
      </c>
    </row>
    <row r="74" spans="2:9" ht="42" customHeight="1">
      <c r="B74" s="138"/>
      <c r="C74" s="139" t="s">
        <v>79</v>
      </c>
      <c r="D74" s="138"/>
      <c r="E74" s="140">
        <v>511</v>
      </c>
      <c r="F74" s="192" t="s">
        <v>164</v>
      </c>
      <c r="G74" s="193" t="s">
        <v>153</v>
      </c>
      <c r="H74" s="193" t="s">
        <v>165</v>
      </c>
      <c r="I74" s="194" t="s">
        <v>151</v>
      </c>
    </row>
    <row r="75" spans="2:9" ht="54.75" thickBot="1">
      <c r="B75" s="153"/>
      <c r="C75" s="154" t="s">
        <v>80</v>
      </c>
      <c r="D75" s="153"/>
      <c r="E75" s="155">
        <v>512</v>
      </c>
      <c r="F75" s="195" t="s">
        <v>166</v>
      </c>
      <c r="G75" s="196" t="s">
        <v>149</v>
      </c>
      <c r="H75" s="196" t="s">
        <v>167</v>
      </c>
      <c r="I75" s="197" t="s">
        <v>147</v>
      </c>
    </row>
    <row r="76" spans="2:9" ht="14.25">
      <c r="B76" s="137"/>
      <c r="C76" s="137"/>
      <c r="D76" s="137"/>
      <c r="E76" s="137"/>
      <c r="F76" s="137"/>
      <c r="G76" s="137"/>
      <c r="H76" s="137"/>
      <c r="I76" s="137"/>
    </row>
    <row r="79" spans="3:15" ht="25.5" customHeight="1">
      <c r="C79" s="191" t="s">
        <v>168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</row>
    <row r="80" s="128" customFormat="1" ht="8.25"/>
    <row r="81" s="128" customFormat="1" ht="8.25"/>
    <row r="82" s="128" customFormat="1" ht="9" thickBot="1"/>
    <row r="83" spans="2:6" s="129" customFormat="1" ht="16.5" thickBot="1">
      <c r="B83" s="130"/>
      <c r="C83" s="130" t="s">
        <v>7</v>
      </c>
      <c r="D83" s="130"/>
      <c r="E83" s="130" t="s">
        <v>8</v>
      </c>
      <c r="F83" s="130" t="s">
        <v>82</v>
      </c>
    </row>
    <row r="84" spans="2:6" s="131" customFormat="1" ht="12.75" thickBot="1">
      <c r="B84" s="132"/>
      <c r="C84" s="132"/>
      <c r="D84" s="132"/>
      <c r="E84" s="132"/>
      <c r="F84" s="132" t="s">
        <v>10</v>
      </c>
    </row>
    <row r="85" spans="2:6" ht="54">
      <c r="B85" s="138"/>
      <c r="C85" s="139" t="s">
        <v>83</v>
      </c>
      <c r="D85" s="138"/>
      <c r="E85" s="140">
        <v>521</v>
      </c>
      <c r="F85" s="175" t="s">
        <v>5</v>
      </c>
    </row>
    <row r="86" spans="2:6" ht="90">
      <c r="B86" s="144"/>
      <c r="C86" s="151" t="s">
        <v>84</v>
      </c>
      <c r="D86" s="144"/>
      <c r="E86" s="146">
        <v>522</v>
      </c>
      <c r="F86" s="180" t="s">
        <v>169</v>
      </c>
    </row>
    <row r="87" spans="2:6" ht="90">
      <c r="B87" s="144"/>
      <c r="C87" s="151" t="s">
        <v>85</v>
      </c>
      <c r="D87" s="144"/>
      <c r="E87" s="146">
        <v>523</v>
      </c>
      <c r="F87" s="180" t="s">
        <v>169</v>
      </c>
    </row>
    <row r="88" spans="2:6" ht="47.25">
      <c r="B88" s="144"/>
      <c r="C88" s="151" t="s">
        <v>86</v>
      </c>
      <c r="D88" s="144"/>
      <c r="E88" s="146">
        <v>524</v>
      </c>
      <c r="F88" s="180" t="s">
        <v>170</v>
      </c>
    </row>
    <row r="89" spans="2:6" ht="31.5">
      <c r="B89" s="144"/>
      <c r="C89" s="151" t="s">
        <v>87</v>
      </c>
      <c r="D89" s="144"/>
      <c r="E89" s="146">
        <v>525</v>
      </c>
      <c r="F89" s="180" t="s">
        <v>171</v>
      </c>
    </row>
    <row r="90" spans="2:6" ht="31.5">
      <c r="B90" s="144"/>
      <c r="C90" s="151" t="s">
        <v>88</v>
      </c>
      <c r="D90" s="144"/>
      <c r="E90" s="146">
        <v>526</v>
      </c>
      <c r="F90" s="180" t="s">
        <v>172</v>
      </c>
    </row>
    <row r="91" spans="2:6" ht="47.25">
      <c r="B91" s="144"/>
      <c r="C91" s="151" t="s">
        <v>89</v>
      </c>
      <c r="D91" s="144"/>
      <c r="E91" s="146">
        <v>527</v>
      </c>
      <c r="F91" s="180" t="s">
        <v>173</v>
      </c>
    </row>
    <row r="92" spans="2:6" ht="18">
      <c r="B92" s="144"/>
      <c r="C92" s="151" t="s">
        <v>90</v>
      </c>
      <c r="D92" s="144"/>
      <c r="E92" s="146">
        <v>528</v>
      </c>
      <c r="F92" s="180" t="s">
        <v>174</v>
      </c>
    </row>
    <row r="93" spans="2:6" ht="18">
      <c r="B93" s="144"/>
      <c r="C93" s="151" t="s">
        <v>91</v>
      </c>
      <c r="D93" s="144"/>
      <c r="E93" s="146">
        <v>529</v>
      </c>
      <c r="F93" s="180" t="s">
        <v>175</v>
      </c>
    </row>
    <row r="94" spans="2:6" ht="31.5">
      <c r="B94" s="144"/>
      <c r="C94" s="151" t="s">
        <v>92</v>
      </c>
      <c r="D94" s="144"/>
      <c r="E94" s="146">
        <v>530</v>
      </c>
      <c r="F94" s="180" t="s">
        <v>176</v>
      </c>
    </row>
    <row r="95" spans="2:6" ht="31.5">
      <c r="B95" s="144"/>
      <c r="C95" s="151" t="s">
        <v>93</v>
      </c>
      <c r="D95" s="144"/>
      <c r="E95" s="146">
        <v>531</v>
      </c>
      <c r="F95" s="180" t="s">
        <v>177</v>
      </c>
    </row>
    <row r="96" spans="2:6" ht="32.25" thickBot="1">
      <c r="B96" s="153"/>
      <c r="C96" s="154" t="s">
        <v>94</v>
      </c>
      <c r="D96" s="153"/>
      <c r="E96" s="155">
        <v>532</v>
      </c>
      <c r="F96" s="178" t="s">
        <v>178</v>
      </c>
    </row>
    <row r="97" spans="2:6" ht="14.25">
      <c r="B97" s="137"/>
      <c r="C97" s="137"/>
      <c r="D97" s="137"/>
      <c r="E97" s="137"/>
      <c r="F97" s="137"/>
    </row>
    <row r="99" ht="15" thickBot="1"/>
    <row r="100" spans="2:15" ht="14.25">
      <c r="B100" s="166"/>
      <c r="C100" s="137" t="s">
        <v>142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67"/>
    </row>
    <row r="101" spans="2:15" ht="14.25">
      <c r="B101" s="168"/>
      <c r="O101" s="169"/>
    </row>
    <row r="102" spans="2:15" ht="14.25">
      <c r="B102" s="168"/>
      <c r="C102" s="124" t="s">
        <v>188</v>
      </c>
      <c r="O102" s="169"/>
    </row>
    <row r="103" spans="2:15" ht="15" thickBot="1">
      <c r="B103" s="170"/>
      <c r="C103" s="171" t="s">
        <v>189</v>
      </c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2"/>
    </row>
    <row r="110" ht="14.25" hidden="1">
      <c r="C110" s="173" t="s">
        <v>139</v>
      </c>
    </row>
    <row r="111" ht="14.25" hidden="1">
      <c r="C111" s="173" t="s">
        <v>138</v>
      </c>
    </row>
  </sheetData>
  <sheetProtection/>
  <mergeCells count="5">
    <mergeCell ref="C2:O2"/>
    <mergeCell ref="C5:O5"/>
    <mergeCell ref="C15:O15"/>
    <mergeCell ref="C68:O68"/>
    <mergeCell ref="C79:O79"/>
  </mergeCells>
  <dataValidations count="5"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K60:N63 K36:N49 K51:N58 K22:N34 F22:I34 F36:I49 F51:I58 F60:I63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74:I7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300 знаков." sqref="F85:F96">
      <formula1>0</formula1>
      <formula2>300</formula2>
    </dataValidation>
    <dataValidation type="list" operator="equal" allowBlank="1" showInputMessage="1" showErrorMessage="1" sqref="F11">
      <formula1>$C$109:$C$111</formula1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J21:J63 O60:O64 F21:I21 K21:O21 O22:O34 F35:I35 K35:O35 O36:O49 F50:I50 K50:O50 O51:O58 F59:I59 K59:O59 F64:N64">
      <formula1>-999999999999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3"/>
  <sheetViews>
    <sheetView showGridLines="0" zoomScale="75" zoomScaleNormal="75" zoomScalePageLayoutView="0" workbookViewId="0" topLeftCell="A1">
      <selection activeCell="F18" sqref="F18"/>
    </sheetView>
  </sheetViews>
  <sheetFormatPr defaultColWidth="8.8515625" defaultRowHeight="15"/>
  <cols>
    <col min="1" max="1" width="0.85546875" style="44" customWidth="1"/>
    <col min="2" max="2" width="8.8515625" style="44" hidden="1" customWidth="1"/>
    <col min="3" max="3" width="41.8515625" style="44" customWidth="1"/>
    <col min="4" max="4" width="8.8515625" style="44" hidden="1" customWidth="1"/>
    <col min="5" max="5" width="12.8515625" style="44" customWidth="1"/>
    <col min="6" max="15" width="24.8515625" style="44" customWidth="1"/>
    <col min="16" max="16384" width="8.8515625" style="44" customWidth="1"/>
  </cols>
  <sheetData>
    <row r="2" spans="3:15" ht="29.25" customHeight="1">
      <c r="C2" s="184" t="s">
        <v>0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3:5" ht="15.75">
      <c r="C3" s="41" t="s">
        <v>1</v>
      </c>
      <c r="E3" s="48" t="s">
        <v>101</v>
      </c>
    </row>
    <row r="4" spans="3:6" ht="15.75">
      <c r="C4" s="41" t="s">
        <v>3</v>
      </c>
      <c r="E4" s="48" t="s">
        <v>2</v>
      </c>
      <c r="F4" s="43" t="s">
        <v>5</v>
      </c>
    </row>
    <row r="5" spans="3:15" ht="25.5" customHeight="1">
      <c r="C5" s="185" t="s">
        <v>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="16" customFormat="1" ht="8.25"/>
    <row r="7" s="16" customFormat="1" ht="8.25"/>
    <row r="8" s="16" customFormat="1" ht="9" thickBot="1"/>
    <row r="9" spans="2:15" s="21" customFormat="1" ht="79.5" thickBot="1">
      <c r="B9" s="3"/>
      <c r="C9" s="3" t="s">
        <v>7</v>
      </c>
      <c r="D9" s="3"/>
      <c r="E9" s="3" t="s">
        <v>8</v>
      </c>
      <c r="F9" s="3" t="s">
        <v>9</v>
      </c>
      <c r="G9" s="3" t="s">
        <v>11</v>
      </c>
      <c r="H9" s="3" t="s">
        <v>13</v>
      </c>
      <c r="I9" s="3" t="s">
        <v>15</v>
      </c>
      <c r="J9" s="3" t="s">
        <v>17</v>
      </c>
      <c r="K9" s="3" t="s">
        <v>19</v>
      </c>
      <c r="L9" s="3" t="s">
        <v>21</v>
      </c>
      <c r="M9" s="3" t="s">
        <v>23</v>
      </c>
      <c r="N9" s="3" t="s">
        <v>25</v>
      </c>
      <c r="O9" s="3" t="s">
        <v>27</v>
      </c>
    </row>
    <row r="10" spans="2:15" s="15" customFormat="1" ht="12.75" thickBot="1">
      <c r="B10" s="4"/>
      <c r="C10" s="4"/>
      <c r="D10" s="4"/>
      <c r="E10" s="4"/>
      <c r="F10" s="4" t="s">
        <v>10</v>
      </c>
      <c r="G10" s="4" t="s">
        <v>12</v>
      </c>
      <c r="H10" s="4" t="s">
        <v>14</v>
      </c>
      <c r="I10" s="4" t="s">
        <v>16</v>
      </c>
      <c r="J10" s="4" t="s">
        <v>18</v>
      </c>
      <c r="K10" s="4" t="s">
        <v>20</v>
      </c>
      <c r="L10" s="4" t="s">
        <v>22</v>
      </c>
      <c r="M10" s="4" t="s">
        <v>24</v>
      </c>
      <c r="N10" s="4" t="s">
        <v>26</v>
      </c>
      <c r="O10" s="4" t="s">
        <v>28</v>
      </c>
    </row>
    <row r="11" spans="2:15" ht="18">
      <c r="B11" s="10"/>
      <c r="C11" s="19" t="s">
        <v>29</v>
      </c>
      <c r="D11" s="10"/>
      <c r="E11" s="17">
        <v>1</v>
      </c>
      <c r="F11" s="29">
        <f aca="true" t="shared" si="0" ref="F11:O11">F12+F13+F14+F15+F16+F17+F18+F19+F20+F21+F22+F23+F24</f>
        <v>0</v>
      </c>
      <c r="G11" s="7">
        <f t="shared" si="0"/>
        <v>0</v>
      </c>
      <c r="H11" s="7">
        <f>H12+H13+H14+H15+H16+H17+H18+H19+H20+H21+I22+H23+H24</f>
        <v>184.8</v>
      </c>
      <c r="I11" s="7">
        <v>82</v>
      </c>
      <c r="J11" s="7">
        <f t="shared" si="0"/>
        <v>184.8</v>
      </c>
      <c r="K11" s="7">
        <f t="shared" si="0"/>
        <v>0</v>
      </c>
      <c r="L11" s="7">
        <f t="shared" si="0"/>
        <v>0</v>
      </c>
      <c r="M11" s="7">
        <f t="shared" si="0"/>
        <v>33.394</v>
      </c>
      <c r="N11" s="7">
        <f t="shared" si="0"/>
        <v>80</v>
      </c>
      <c r="O11" s="27">
        <f t="shared" si="0"/>
        <v>113.394</v>
      </c>
    </row>
    <row r="12" spans="2:15" ht="63">
      <c r="B12" s="12"/>
      <c r="C12" s="13" t="s">
        <v>30</v>
      </c>
      <c r="D12" s="12"/>
      <c r="E12" s="25">
        <v>101</v>
      </c>
      <c r="F12" s="11"/>
      <c r="G12" s="2"/>
      <c r="H12" s="2"/>
      <c r="I12" s="2"/>
      <c r="J12" s="5">
        <f aca="true" t="shared" si="1" ref="J12:J24">F12+G12+H12+I12</f>
        <v>0</v>
      </c>
      <c r="K12" s="2"/>
      <c r="L12" s="2"/>
      <c r="M12" s="2"/>
      <c r="N12" s="2"/>
      <c r="O12" s="33">
        <f aca="true" t="shared" si="2" ref="O12:O24">K12+L12+M12+N12</f>
        <v>0</v>
      </c>
    </row>
    <row r="13" spans="2:15" ht="47.25">
      <c r="B13" s="12"/>
      <c r="C13" s="13" t="s">
        <v>31</v>
      </c>
      <c r="D13" s="12"/>
      <c r="E13" s="25">
        <v>102</v>
      </c>
      <c r="F13" s="11"/>
      <c r="G13" s="2"/>
      <c r="H13" s="2"/>
      <c r="I13" s="2"/>
      <c r="J13" s="5">
        <f t="shared" si="1"/>
        <v>0</v>
      </c>
      <c r="K13" s="2"/>
      <c r="L13" s="2"/>
      <c r="M13" s="2"/>
      <c r="N13" s="2"/>
      <c r="O13" s="33">
        <f t="shared" si="2"/>
        <v>0</v>
      </c>
    </row>
    <row r="14" spans="2:15" ht="47.25">
      <c r="B14" s="12"/>
      <c r="C14" s="13" t="s">
        <v>32</v>
      </c>
      <c r="D14" s="12"/>
      <c r="E14" s="25">
        <v>103</v>
      </c>
      <c r="F14" s="11"/>
      <c r="G14" s="2"/>
      <c r="H14" s="2"/>
      <c r="I14" s="2"/>
      <c r="J14" s="5">
        <f t="shared" si="1"/>
        <v>0</v>
      </c>
      <c r="K14" s="2"/>
      <c r="L14" s="2"/>
      <c r="M14" s="2"/>
      <c r="N14" s="2"/>
      <c r="O14" s="33">
        <f t="shared" si="2"/>
        <v>0</v>
      </c>
    </row>
    <row r="15" spans="2:15" ht="63">
      <c r="B15" s="12"/>
      <c r="C15" s="13" t="s">
        <v>33</v>
      </c>
      <c r="D15" s="12"/>
      <c r="E15" s="25">
        <v>104</v>
      </c>
      <c r="F15" s="11"/>
      <c r="G15" s="2"/>
      <c r="H15" s="2"/>
      <c r="I15" s="2"/>
      <c r="J15" s="5">
        <f t="shared" si="1"/>
        <v>0</v>
      </c>
      <c r="K15" s="2"/>
      <c r="L15" s="2"/>
      <c r="M15" s="2"/>
      <c r="N15" s="2"/>
      <c r="O15" s="33">
        <f t="shared" si="2"/>
        <v>0</v>
      </c>
    </row>
    <row r="16" spans="2:15" ht="47.25">
      <c r="B16" s="12"/>
      <c r="C16" s="13" t="s">
        <v>34</v>
      </c>
      <c r="D16" s="12"/>
      <c r="E16" s="25">
        <v>105</v>
      </c>
      <c r="F16" s="11"/>
      <c r="G16" s="2"/>
      <c r="H16" s="2"/>
      <c r="I16" s="2"/>
      <c r="J16" s="5">
        <f t="shared" si="1"/>
        <v>0</v>
      </c>
      <c r="K16" s="2"/>
      <c r="L16" s="2"/>
      <c r="M16" s="2"/>
      <c r="N16" s="2"/>
      <c r="O16" s="33">
        <f t="shared" si="2"/>
        <v>0</v>
      </c>
    </row>
    <row r="17" spans="2:15" ht="47.25">
      <c r="B17" s="12"/>
      <c r="C17" s="13" t="s">
        <v>35</v>
      </c>
      <c r="D17" s="12"/>
      <c r="E17" s="25">
        <v>106</v>
      </c>
      <c r="F17" s="11"/>
      <c r="G17" s="2"/>
      <c r="H17" s="2"/>
      <c r="I17" s="2"/>
      <c r="J17" s="5">
        <f t="shared" si="1"/>
        <v>0</v>
      </c>
      <c r="K17" s="2"/>
      <c r="L17" s="2"/>
      <c r="M17" s="2"/>
      <c r="N17" s="2"/>
      <c r="O17" s="33">
        <f t="shared" si="2"/>
        <v>0</v>
      </c>
    </row>
    <row r="18" spans="2:15" ht="63">
      <c r="B18" s="12"/>
      <c r="C18" s="13" t="s">
        <v>36</v>
      </c>
      <c r="D18" s="12"/>
      <c r="E18" s="25">
        <v>107</v>
      </c>
      <c r="F18" s="11"/>
      <c r="G18" s="2"/>
      <c r="H18" s="2"/>
      <c r="I18" s="2"/>
      <c r="J18" s="5">
        <f t="shared" si="1"/>
        <v>0</v>
      </c>
      <c r="K18" s="2"/>
      <c r="L18" s="2"/>
      <c r="M18" s="2"/>
      <c r="N18" s="2"/>
      <c r="O18" s="33">
        <f t="shared" si="2"/>
        <v>0</v>
      </c>
    </row>
    <row r="19" spans="2:15" ht="63">
      <c r="B19" s="12"/>
      <c r="C19" s="13" t="s">
        <v>37</v>
      </c>
      <c r="D19" s="12"/>
      <c r="E19" s="25">
        <v>108</v>
      </c>
      <c r="F19" s="11"/>
      <c r="G19" s="2"/>
      <c r="H19" s="2">
        <v>92.5</v>
      </c>
      <c r="I19" s="2"/>
      <c r="J19" s="5">
        <f t="shared" si="1"/>
        <v>92.5</v>
      </c>
      <c r="K19" s="2"/>
      <c r="L19" s="2"/>
      <c r="M19" s="2">
        <v>27.594</v>
      </c>
      <c r="N19" s="2"/>
      <c r="O19" s="33">
        <f t="shared" si="2"/>
        <v>27.594</v>
      </c>
    </row>
    <row r="20" spans="2:15" ht="63">
      <c r="B20" s="12"/>
      <c r="C20" s="13" t="s">
        <v>38</v>
      </c>
      <c r="D20" s="12"/>
      <c r="E20" s="25">
        <v>109</v>
      </c>
      <c r="F20" s="11"/>
      <c r="G20" s="2"/>
      <c r="H20" s="2"/>
      <c r="I20" s="2"/>
      <c r="J20" s="5">
        <f t="shared" si="1"/>
        <v>0</v>
      </c>
      <c r="K20" s="2"/>
      <c r="L20" s="2"/>
      <c r="M20" s="2"/>
      <c r="N20" s="2"/>
      <c r="O20" s="33">
        <f t="shared" si="2"/>
        <v>0</v>
      </c>
    </row>
    <row r="21" spans="2:15" ht="31.5">
      <c r="B21" s="12"/>
      <c r="C21" s="13" t="s">
        <v>39</v>
      </c>
      <c r="D21" s="12"/>
      <c r="E21" s="25">
        <v>110</v>
      </c>
      <c r="F21" s="11"/>
      <c r="G21" s="2"/>
      <c r="H21" s="2">
        <v>10.3</v>
      </c>
      <c r="I21" s="2"/>
      <c r="J21" s="5">
        <f t="shared" si="1"/>
        <v>10.3</v>
      </c>
      <c r="K21" s="2"/>
      <c r="L21" s="2"/>
      <c r="M21" s="2">
        <v>5.8</v>
      </c>
      <c r="N21" s="2"/>
      <c r="O21" s="33">
        <f t="shared" si="2"/>
        <v>5.8</v>
      </c>
    </row>
    <row r="22" spans="2:15" ht="47.25">
      <c r="B22" s="12"/>
      <c r="C22" s="13" t="s">
        <v>40</v>
      </c>
      <c r="D22" s="12"/>
      <c r="E22" s="25">
        <v>111</v>
      </c>
      <c r="F22" s="11"/>
      <c r="G22" s="2"/>
      <c r="I22" s="2">
        <v>82</v>
      </c>
      <c r="J22" s="5">
        <v>82</v>
      </c>
      <c r="K22" s="2"/>
      <c r="L22" s="2"/>
      <c r="M22" s="2"/>
      <c r="N22" s="2">
        <v>80</v>
      </c>
      <c r="O22" s="33">
        <f t="shared" si="2"/>
        <v>80</v>
      </c>
    </row>
    <row r="23" spans="2:15" ht="94.5">
      <c r="B23" s="12"/>
      <c r="C23" s="13" t="s">
        <v>41</v>
      </c>
      <c r="D23" s="12"/>
      <c r="E23" s="25">
        <v>112</v>
      </c>
      <c r="F23" s="11"/>
      <c r="G23" s="2"/>
      <c r="H23" s="2"/>
      <c r="I23" s="2"/>
      <c r="J23" s="5">
        <f t="shared" si="1"/>
        <v>0</v>
      </c>
      <c r="K23" s="2"/>
      <c r="L23" s="2"/>
      <c r="M23" s="2"/>
      <c r="N23" s="2"/>
      <c r="O23" s="33">
        <f t="shared" si="2"/>
        <v>0</v>
      </c>
    </row>
    <row r="24" spans="2:15" ht="31.5">
      <c r="B24" s="12"/>
      <c r="C24" s="13" t="s">
        <v>42</v>
      </c>
      <c r="D24" s="12"/>
      <c r="E24" s="25">
        <v>113</v>
      </c>
      <c r="F24" s="11"/>
      <c r="G24" s="2"/>
      <c r="H24" s="2"/>
      <c r="I24" s="2"/>
      <c r="J24" s="5">
        <f t="shared" si="1"/>
        <v>0</v>
      </c>
      <c r="K24" s="2"/>
      <c r="L24" s="2"/>
      <c r="M24" s="2"/>
      <c r="N24" s="2"/>
      <c r="O24" s="33">
        <f t="shared" si="2"/>
        <v>0</v>
      </c>
    </row>
    <row r="25" spans="2:15" ht="18">
      <c r="B25" s="12"/>
      <c r="C25" s="14" t="s">
        <v>43</v>
      </c>
      <c r="D25" s="12"/>
      <c r="E25" s="25">
        <v>2</v>
      </c>
      <c r="F25" s="18">
        <f aca="true" t="shared" si="3" ref="F25:O25">F26+F27+F28+F29+F30+F31+F32+F33+F34+F35+F36+F37+F38+F39</f>
        <v>0</v>
      </c>
      <c r="G25" s="5">
        <f t="shared" si="3"/>
        <v>0</v>
      </c>
      <c r="H25" s="5">
        <f t="shared" si="3"/>
        <v>5685</v>
      </c>
      <c r="I25" s="5">
        <f t="shared" si="3"/>
        <v>0</v>
      </c>
      <c r="J25" s="5">
        <f t="shared" si="3"/>
        <v>5685</v>
      </c>
      <c r="K25" s="5">
        <f t="shared" si="3"/>
        <v>0</v>
      </c>
      <c r="L25" s="5">
        <f t="shared" si="3"/>
        <v>0</v>
      </c>
      <c r="M25" s="5">
        <f t="shared" si="3"/>
        <v>5685</v>
      </c>
      <c r="N25" s="5">
        <f t="shared" si="3"/>
        <v>0</v>
      </c>
      <c r="O25" s="33">
        <f t="shared" si="3"/>
        <v>5685</v>
      </c>
    </row>
    <row r="26" spans="2:15" ht="47.25">
      <c r="B26" s="12"/>
      <c r="C26" s="13" t="s">
        <v>44</v>
      </c>
      <c r="D26" s="12"/>
      <c r="E26" s="25">
        <v>201</v>
      </c>
      <c r="F26" s="11"/>
      <c r="G26" s="2"/>
      <c r="H26" s="2"/>
      <c r="I26" s="2"/>
      <c r="J26" s="5">
        <f aca="true" t="shared" si="4" ref="J26:J39">F26+G26+H26+I26</f>
        <v>0</v>
      </c>
      <c r="K26" s="2"/>
      <c r="L26" s="2"/>
      <c r="M26" s="2"/>
      <c r="N26" s="2"/>
      <c r="O26" s="33">
        <f aca="true" t="shared" si="5" ref="O26:O39">K26+L26+M26+N26</f>
        <v>0</v>
      </c>
    </row>
    <row r="27" spans="2:15" ht="47.25">
      <c r="B27" s="12"/>
      <c r="C27" s="13" t="s">
        <v>45</v>
      </c>
      <c r="D27" s="12"/>
      <c r="E27" s="25">
        <v>205</v>
      </c>
      <c r="F27" s="11"/>
      <c r="G27" s="2"/>
      <c r="H27" s="2"/>
      <c r="I27" s="2"/>
      <c r="J27" s="5">
        <f t="shared" si="4"/>
        <v>0</v>
      </c>
      <c r="K27" s="2"/>
      <c r="L27" s="2"/>
      <c r="M27" s="2"/>
      <c r="N27" s="2"/>
      <c r="O27" s="33">
        <f t="shared" si="5"/>
        <v>0</v>
      </c>
    </row>
    <row r="28" spans="2:15" ht="78.75">
      <c r="B28" s="12"/>
      <c r="C28" s="13" t="s">
        <v>46</v>
      </c>
      <c r="D28" s="12"/>
      <c r="E28" s="25">
        <v>206</v>
      </c>
      <c r="F28" s="11"/>
      <c r="G28" s="2"/>
      <c r="H28" s="2"/>
      <c r="I28" s="2"/>
      <c r="J28" s="5">
        <f t="shared" si="4"/>
        <v>0</v>
      </c>
      <c r="K28" s="2"/>
      <c r="L28" s="2"/>
      <c r="M28" s="2"/>
      <c r="N28" s="2"/>
      <c r="O28" s="33">
        <f t="shared" si="5"/>
        <v>0</v>
      </c>
    </row>
    <row r="29" spans="2:15" ht="63">
      <c r="B29" s="12"/>
      <c r="C29" s="13" t="s">
        <v>47</v>
      </c>
      <c r="D29" s="12"/>
      <c r="E29" s="25">
        <v>207</v>
      </c>
      <c r="F29" s="11"/>
      <c r="G29" s="2"/>
      <c r="H29" s="2"/>
      <c r="I29" s="2"/>
      <c r="J29" s="5">
        <f t="shared" si="4"/>
        <v>0</v>
      </c>
      <c r="K29" s="2"/>
      <c r="L29" s="2"/>
      <c r="M29" s="2"/>
      <c r="N29" s="2"/>
      <c r="O29" s="33">
        <f t="shared" si="5"/>
        <v>0</v>
      </c>
    </row>
    <row r="30" spans="2:15" ht="63">
      <c r="B30" s="12"/>
      <c r="C30" s="13" t="s">
        <v>48</v>
      </c>
      <c r="D30" s="12"/>
      <c r="E30" s="25">
        <v>208</v>
      </c>
      <c r="F30" s="11"/>
      <c r="G30" s="2"/>
      <c r="H30" s="2"/>
      <c r="I30" s="2"/>
      <c r="J30" s="5">
        <f t="shared" si="4"/>
        <v>0</v>
      </c>
      <c r="K30" s="2"/>
      <c r="L30" s="2"/>
      <c r="M30" s="2"/>
      <c r="N30" s="2"/>
      <c r="O30" s="33">
        <f t="shared" si="5"/>
        <v>0</v>
      </c>
    </row>
    <row r="31" spans="2:15" ht="47.25">
      <c r="B31" s="12"/>
      <c r="C31" s="13" t="s">
        <v>49</v>
      </c>
      <c r="D31" s="12"/>
      <c r="E31" s="25">
        <v>209</v>
      </c>
      <c r="F31" s="11"/>
      <c r="G31" s="2"/>
      <c r="H31" s="2"/>
      <c r="I31" s="2"/>
      <c r="J31" s="5">
        <f t="shared" si="4"/>
        <v>0</v>
      </c>
      <c r="K31" s="2"/>
      <c r="L31" s="2"/>
      <c r="M31" s="2"/>
      <c r="N31" s="2"/>
      <c r="O31" s="33">
        <f t="shared" si="5"/>
        <v>0</v>
      </c>
    </row>
    <row r="32" spans="2:15" ht="78.75">
      <c r="B32" s="12"/>
      <c r="C32" s="13" t="s">
        <v>50</v>
      </c>
      <c r="D32" s="12"/>
      <c r="E32" s="25">
        <v>210</v>
      </c>
      <c r="F32" s="11"/>
      <c r="G32" s="2"/>
      <c r="H32" s="2"/>
      <c r="I32" s="2"/>
      <c r="J32" s="5">
        <f t="shared" si="4"/>
        <v>0</v>
      </c>
      <c r="K32" s="2"/>
      <c r="L32" s="2"/>
      <c r="M32" s="2"/>
      <c r="N32" s="2"/>
      <c r="O32" s="33">
        <f t="shared" si="5"/>
        <v>0</v>
      </c>
    </row>
    <row r="33" spans="2:15" ht="63">
      <c r="B33" s="12"/>
      <c r="C33" s="13" t="s">
        <v>51</v>
      </c>
      <c r="D33" s="12"/>
      <c r="E33" s="25">
        <v>211</v>
      </c>
      <c r="F33" s="11"/>
      <c r="G33" s="2"/>
      <c r="H33" s="2"/>
      <c r="I33" s="2"/>
      <c r="J33" s="5">
        <f t="shared" si="4"/>
        <v>0</v>
      </c>
      <c r="K33" s="2"/>
      <c r="L33" s="2"/>
      <c r="M33" s="2"/>
      <c r="N33" s="2"/>
      <c r="O33" s="33">
        <f t="shared" si="5"/>
        <v>0</v>
      </c>
    </row>
    <row r="34" spans="2:15" ht="63">
      <c r="B34" s="12"/>
      <c r="C34" s="13" t="s">
        <v>52</v>
      </c>
      <c r="D34" s="12"/>
      <c r="E34" s="25">
        <v>212</v>
      </c>
      <c r="F34" s="11"/>
      <c r="G34" s="2"/>
      <c r="H34" s="2"/>
      <c r="I34" s="2"/>
      <c r="J34" s="5">
        <f t="shared" si="4"/>
        <v>0</v>
      </c>
      <c r="K34" s="2"/>
      <c r="L34" s="2"/>
      <c r="M34" s="2"/>
      <c r="N34" s="2"/>
      <c r="O34" s="33">
        <f t="shared" si="5"/>
        <v>0</v>
      </c>
    </row>
    <row r="35" spans="2:15" ht="63">
      <c r="B35" s="12"/>
      <c r="C35" s="13" t="s">
        <v>53</v>
      </c>
      <c r="D35" s="12"/>
      <c r="E35" s="25">
        <v>213</v>
      </c>
      <c r="F35" s="11"/>
      <c r="G35" s="2"/>
      <c r="H35" s="50">
        <v>2485</v>
      </c>
      <c r="I35" s="2"/>
      <c r="J35" s="5">
        <f t="shared" si="4"/>
        <v>2485</v>
      </c>
      <c r="K35" s="2"/>
      <c r="L35" s="2"/>
      <c r="M35" s="51">
        <v>2485</v>
      </c>
      <c r="N35" s="2"/>
      <c r="O35" s="33">
        <f t="shared" si="5"/>
        <v>2485</v>
      </c>
    </row>
    <row r="36" spans="2:15" ht="47.25">
      <c r="B36" s="12"/>
      <c r="C36" s="13" t="s">
        <v>54</v>
      </c>
      <c r="D36" s="12"/>
      <c r="E36" s="25">
        <v>214</v>
      </c>
      <c r="F36" s="11"/>
      <c r="G36" s="2"/>
      <c r="H36" s="2">
        <v>3200</v>
      </c>
      <c r="I36" s="2"/>
      <c r="J36" s="5">
        <f t="shared" si="4"/>
        <v>3200</v>
      </c>
      <c r="K36" s="2"/>
      <c r="L36" s="2"/>
      <c r="M36" s="2">
        <v>3200</v>
      </c>
      <c r="N36" s="2"/>
      <c r="O36" s="33">
        <f t="shared" si="5"/>
        <v>3200</v>
      </c>
    </row>
    <row r="37" spans="2:15" ht="47.25">
      <c r="B37" s="12"/>
      <c r="C37" s="13" t="s">
        <v>55</v>
      </c>
      <c r="D37" s="12"/>
      <c r="E37" s="25">
        <v>215</v>
      </c>
      <c r="F37" s="11"/>
      <c r="G37" s="2"/>
      <c r="H37" s="2"/>
      <c r="I37" s="2"/>
      <c r="J37" s="5">
        <f t="shared" si="4"/>
        <v>0</v>
      </c>
      <c r="K37" s="2"/>
      <c r="L37" s="2"/>
      <c r="M37" s="2"/>
      <c r="N37" s="2"/>
      <c r="O37" s="33">
        <f t="shared" si="5"/>
        <v>0</v>
      </c>
    </row>
    <row r="38" spans="2:15" ht="78.75">
      <c r="B38" s="12"/>
      <c r="C38" s="13" t="s">
        <v>56</v>
      </c>
      <c r="D38" s="12"/>
      <c r="E38" s="25">
        <v>217</v>
      </c>
      <c r="F38" s="11"/>
      <c r="G38" s="2"/>
      <c r="H38" s="2"/>
      <c r="I38" s="2"/>
      <c r="J38" s="5">
        <f t="shared" si="4"/>
        <v>0</v>
      </c>
      <c r="K38" s="2"/>
      <c r="L38" s="2"/>
      <c r="M38" s="2"/>
      <c r="N38" s="2"/>
      <c r="O38" s="33">
        <f t="shared" si="5"/>
        <v>0</v>
      </c>
    </row>
    <row r="39" spans="2:15" ht="31.5">
      <c r="B39" s="12"/>
      <c r="C39" s="13" t="s">
        <v>57</v>
      </c>
      <c r="D39" s="12"/>
      <c r="E39" s="25">
        <v>218</v>
      </c>
      <c r="F39" s="11"/>
      <c r="G39" s="2"/>
      <c r="H39" s="2"/>
      <c r="I39" s="2"/>
      <c r="J39" s="5">
        <f t="shared" si="4"/>
        <v>0</v>
      </c>
      <c r="K39" s="2"/>
      <c r="L39" s="2"/>
      <c r="M39" s="2"/>
      <c r="N39" s="2"/>
      <c r="O39" s="33">
        <f t="shared" si="5"/>
        <v>0</v>
      </c>
    </row>
    <row r="40" spans="2:15" ht="63">
      <c r="B40" s="12"/>
      <c r="C40" s="14" t="s">
        <v>58</v>
      </c>
      <c r="D40" s="12"/>
      <c r="E40" s="25">
        <v>3</v>
      </c>
      <c r="F40" s="18">
        <f aca="true" t="shared" si="6" ref="F40:O40">F41+F42+F43+F44+F45+F46+F47+F48</f>
        <v>0</v>
      </c>
      <c r="G40" s="5">
        <f t="shared" si="6"/>
        <v>0</v>
      </c>
      <c r="H40" s="5">
        <f t="shared" si="6"/>
        <v>1474.511</v>
      </c>
      <c r="I40" s="5">
        <f t="shared" si="6"/>
        <v>1110.3</v>
      </c>
      <c r="J40" s="5">
        <f t="shared" si="6"/>
        <v>2584.811</v>
      </c>
      <c r="K40" s="5">
        <f t="shared" si="6"/>
        <v>0</v>
      </c>
      <c r="L40" s="5">
        <f t="shared" si="6"/>
        <v>0</v>
      </c>
      <c r="M40" s="5">
        <f t="shared" si="6"/>
        <v>1474.511</v>
      </c>
      <c r="N40" s="5">
        <f t="shared" si="6"/>
        <v>1110.3</v>
      </c>
      <c r="O40" s="33">
        <f t="shared" si="6"/>
        <v>2584.811</v>
      </c>
    </row>
    <row r="41" spans="2:15" ht="63">
      <c r="B41" s="12"/>
      <c r="C41" s="13" t="s">
        <v>59</v>
      </c>
      <c r="D41" s="12"/>
      <c r="E41" s="25">
        <v>301</v>
      </c>
      <c r="F41" s="11"/>
      <c r="G41" s="2"/>
      <c r="H41" s="51">
        <v>1472</v>
      </c>
      <c r="I41" s="51">
        <v>1104</v>
      </c>
      <c r="J41" s="5">
        <f aca="true" t="shared" si="7" ref="J41:J48">F41+G41+H41+I41</f>
        <v>2576</v>
      </c>
      <c r="K41" s="2"/>
      <c r="L41" s="2"/>
      <c r="M41" s="51">
        <v>1472</v>
      </c>
      <c r="N41" s="51">
        <v>1104</v>
      </c>
      <c r="O41" s="33">
        <f aca="true" t="shared" si="8" ref="O41:O48">K41+L41+M41+N41</f>
        <v>2576</v>
      </c>
    </row>
    <row r="42" spans="2:15" ht="94.5">
      <c r="B42" s="12"/>
      <c r="C42" s="13" t="s">
        <v>60</v>
      </c>
      <c r="D42" s="12"/>
      <c r="E42" s="25">
        <v>302</v>
      </c>
      <c r="F42" s="11"/>
      <c r="G42" s="2"/>
      <c r="H42" s="51">
        <v>0.6</v>
      </c>
      <c r="I42" s="51">
        <v>6.3</v>
      </c>
      <c r="J42" s="5">
        <f t="shared" si="7"/>
        <v>6.9</v>
      </c>
      <c r="K42" s="2"/>
      <c r="L42" s="2"/>
      <c r="M42" s="2">
        <v>0.6</v>
      </c>
      <c r="N42" s="51">
        <v>6.3</v>
      </c>
      <c r="O42" s="33">
        <f t="shared" si="8"/>
        <v>6.9</v>
      </c>
    </row>
    <row r="43" spans="2:15" ht="94.5">
      <c r="B43" s="12"/>
      <c r="C43" s="13" t="s">
        <v>61</v>
      </c>
      <c r="D43" s="12"/>
      <c r="E43" s="25">
        <v>303</v>
      </c>
      <c r="F43" s="11"/>
      <c r="G43" s="2"/>
      <c r="H43" s="51">
        <v>1.9</v>
      </c>
      <c r="I43" s="2"/>
      <c r="J43" s="5">
        <f t="shared" si="7"/>
        <v>1.9</v>
      </c>
      <c r="K43" s="2"/>
      <c r="L43" s="2"/>
      <c r="M43" s="51">
        <v>1.9</v>
      </c>
      <c r="N43" s="2"/>
      <c r="O43" s="33">
        <f t="shared" si="8"/>
        <v>1.9</v>
      </c>
    </row>
    <row r="44" spans="2:15" ht="94.5">
      <c r="B44" s="12"/>
      <c r="C44" s="13" t="s">
        <v>62</v>
      </c>
      <c r="D44" s="12"/>
      <c r="E44" s="25">
        <v>304</v>
      </c>
      <c r="F44" s="11"/>
      <c r="G44" s="2"/>
      <c r="H44" s="2"/>
      <c r="I44" s="2"/>
      <c r="J44" s="5">
        <f t="shared" si="7"/>
        <v>0</v>
      </c>
      <c r="K44" s="2"/>
      <c r="L44" s="2"/>
      <c r="M44" s="2"/>
      <c r="N44" s="2"/>
      <c r="O44" s="33">
        <f t="shared" si="8"/>
        <v>0</v>
      </c>
    </row>
    <row r="45" spans="2:15" ht="31.5">
      <c r="B45" s="12"/>
      <c r="C45" s="13" t="s">
        <v>63</v>
      </c>
      <c r="D45" s="12"/>
      <c r="E45" s="25">
        <v>305</v>
      </c>
      <c r="F45" s="11"/>
      <c r="G45" s="2"/>
      <c r="H45" s="2"/>
      <c r="I45" s="2"/>
      <c r="J45" s="5">
        <f t="shared" si="7"/>
        <v>0</v>
      </c>
      <c r="K45" s="2"/>
      <c r="L45" s="2"/>
      <c r="M45" s="2"/>
      <c r="N45" s="2"/>
      <c r="O45" s="33">
        <f t="shared" si="8"/>
        <v>0</v>
      </c>
    </row>
    <row r="46" spans="2:15" ht="31.5">
      <c r="B46" s="12"/>
      <c r="C46" s="13" t="s">
        <v>64</v>
      </c>
      <c r="D46" s="12"/>
      <c r="E46" s="25">
        <v>306</v>
      </c>
      <c r="F46" s="11"/>
      <c r="G46" s="2"/>
      <c r="H46" s="2"/>
      <c r="I46" s="2"/>
      <c r="J46" s="5">
        <f t="shared" si="7"/>
        <v>0</v>
      </c>
      <c r="K46" s="2"/>
      <c r="L46" s="2"/>
      <c r="M46" s="2"/>
      <c r="N46" s="2"/>
      <c r="O46" s="33">
        <f t="shared" si="8"/>
        <v>0</v>
      </c>
    </row>
    <row r="47" spans="2:15" ht="63">
      <c r="B47" s="12"/>
      <c r="C47" s="13" t="s">
        <v>65</v>
      </c>
      <c r="D47" s="12"/>
      <c r="E47" s="25">
        <v>307</v>
      </c>
      <c r="F47" s="11"/>
      <c r="G47" s="2"/>
      <c r="H47" s="2"/>
      <c r="I47" s="2"/>
      <c r="J47" s="5">
        <f t="shared" si="7"/>
        <v>0</v>
      </c>
      <c r="K47" s="2"/>
      <c r="L47" s="2"/>
      <c r="M47" s="2"/>
      <c r="N47" s="2"/>
      <c r="O47" s="33">
        <f t="shared" si="8"/>
        <v>0</v>
      </c>
    </row>
    <row r="48" spans="2:15" ht="63">
      <c r="B48" s="12"/>
      <c r="C48" s="13" t="s">
        <v>66</v>
      </c>
      <c r="D48" s="12"/>
      <c r="E48" s="25">
        <v>308</v>
      </c>
      <c r="F48" s="11"/>
      <c r="G48" s="2"/>
      <c r="H48" s="51">
        <v>0.011</v>
      </c>
      <c r="I48" s="2"/>
      <c r="J48" s="5">
        <f t="shared" si="7"/>
        <v>0.011</v>
      </c>
      <c r="K48" s="2"/>
      <c r="L48" s="2"/>
      <c r="M48" s="51">
        <v>0.011</v>
      </c>
      <c r="N48" s="2"/>
      <c r="O48" s="33">
        <f t="shared" si="8"/>
        <v>0.011</v>
      </c>
    </row>
    <row r="49" spans="2:15" ht="47.25">
      <c r="B49" s="12"/>
      <c r="C49" s="14" t="s">
        <v>67</v>
      </c>
      <c r="D49" s="12"/>
      <c r="E49" s="25">
        <v>4</v>
      </c>
      <c r="F49" s="18">
        <f aca="true" t="shared" si="9" ref="F49:O49">F50+F51+F52+F53</f>
        <v>0</v>
      </c>
      <c r="G49" s="5">
        <f t="shared" si="9"/>
        <v>0</v>
      </c>
      <c r="H49" s="5">
        <f t="shared" si="9"/>
        <v>0</v>
      </c>
      <c r="I49" s="5">
        <f t="shared" si="9"/>
        <v>0</v>
      </c>
      <c r="J49" s="5">
        <f t="shared" si="9"/>
        <v>0</v>
      </c>
      <c r="K49" s="5">
        <f t="shared" si="9"/>
        <v>0</v>
      </c>
      <c r="L49" s="5">
        <f t="shared" si="9"/>
        <v>0</v>
      </c>
      <c r="M49" s="5">
        <f t="shared" si="9"/>
        <v>0</v>
      </c>
      <c r="N49" s="5">
        <f t="shared" si="9"/>
        <v>0</v>
      </c>
      <c r="O49" s="33">
        <f t="shared" si="9"/>
        <v>0</v>
      </c>
    </row>
    <row r="50" spans="2:15" ht="47.25">
      <c r="B50" s="12"/>
      <c r="C50" s="13" t="s">
        <v>68</v>
      </c>
      <c r="D50" s="12"/>
      <c r="E50" s="25">
        <v>401</v>
      </c>
      <c r="F50" s="11"/>
      <c r="G50" s="2"/>
      <c r="H50" s="51"/>
      <c r="I50" s="2"/>
      <c r="J50" s="5">
        <f>F50+G50+H50+I50</f>
        <v>0</v>
      </c>
      <c r="K50" s="2"/>
      <c r="L50" s="2"/>
      <c r="M50" s="51"/>
      <c r="N50" s="2"/>
      <c r="O50" s="33">
        <f>K50+L50+M50+N50</f>
        <v>0</v>
      </c>
    </row>
    <row r="51" spans="2:15" ht="63">
      <c r="B51" s="12"/>
      <c r="C51" s="13" t="s">
        <v>69</v>
      </c>
      <c r="D51" s="12"/>
      <c r="E51" s="25">
        <v>402</v>
      </c>
      <c r="F51" s="11"/>
      <c r="G51" s="2"/>
      <c r="H51" s="2"/>
      <c r="I51" s="2"/>
      <c r="J51" s="5">
        <f>F51+G51+H51+I51</f>
        <v>0</v>
      </c>
      <c r="K51" s="2"/>
      <c r="L51" s="2"/>
      <c r="M51" s="2"/>
      <c r="N51" s="2"/>
      <c r="O51" s="33">
        <f>K51+L51+M51+N51</f>
        <v>0</v>
      </c>
    </row>
    <row r="52" spans="2:15" ht="47.25">
      <c r="B52" s="12"/>
      <c r="C52" s="13" t="s">
        <v>70</v>
      </c>
      <c r="D52" s="12"/>
      <c r="E52" s="25">
        <v>403</v>
      </c>
      <c r="F52" s="11"/>
      <c r="G52" s="2"/>
      <c r="H52" s="2"/>
      <c r="I52" s="2"/>
      <c r="J52" s="5">
        <f>F52+G52+H52+I52</f>
        <v>0</v>
      </c>
      <c r="K52" s="2"/>
      <c r="L52" s="2"/>
      <c r="M52" s="2"/>
      <c r="N52" s="2"/>
      <c r="O52" s="33">
        <f>K52+L52+M52+N52</f>
        <v>0</v>
      </c>
    </row>
    <row r="53" spans="2:15" ht="47.25">
      <c r="B53" s="12"/>
      <c r="C53" s="13" t="s">
        <v>71</v>
      </c>
      <c r="D53" s="12"/>
      <c r="E53" s="25">
        <v>404</v>
      </c>
      <c r="F53" s="11"/>
      <c r="G53" s="2"/>
      <c r="H53" s="2"/>
      <c r="I53" s="2"/>
      <c r="J53" s="5">
        <f>F53+G53+H53+I53</f>
        <v>0</v>
      </c>
      <c r="K53" s="2"/>
      <c r="L53" s="2"/>
      <c r="M53" s="2"/>
      <c r="N53" s="2"/>
      <c r="O53" s="33">
        <f>K53+L53+M53+N53</f>
        <v>0</v>
      </c>
    </row>
    <row r="54" spans="2:15" ht="18.75" thickBot="1">
      <c r="B54" s="9"/>
      <c r="C54" s="22" t="s">
        <v>72</v>
      </c>
      <c r="D54" s="9"/>
      <c r="E54" s="20">
        <v>5</v>
      </c>
      <c r="F54" s="37">
        <f aca="true" t="shared" si="10" ref="F54:O54">F11+F25+F40+F49</f>
        <v>0</v>
      </c>
      <c r="G54" s="8">
        <f t="shared" si="10"/>
        <v>0</v>
      </c>
      <c r="H54" s="8">
        <f t="shared" si="10"/>
        <v>7344.311</v>
      </c>
      <c r="I54" s="8">
        <f t="shared" si="10"/>
        <v>1192.3</v>
      </c>
      <c r="J54" s="8">
        <f t="shared" si="10"/>
        <v>8454.611</v>
      </c>
      <c r="K54" s="8">
        <f t="shared" si="10"/>
        <v>0</v>
      </c>
      <c r="L54" s="8">
        <f t="shared" si="10"/>
        <v>0</v>
      </c>
      <c r="M54" s="8">
        <f t="shared" si="10"/>
        <v>7192.905</v>
      </c>
      <c r="N54" s="8">
        <f t="shared" si="10"/>
        <v>1190.3</v>
      </c>
      <c r="O54" s="36">
        <f t="shared" si="10"/>
        <v>8383.205</v>
      </c>
    </row>
    <row r="55" spans="2:15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8" spans="3:15" ht="25.5" customHeight="1">
      <c r="C58" s="185" t="s">
        <v>73</v>
      </c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</row>
    <row r="59" s="16" customFormat="1" ht="8.25"/>
    <row r="60" s="16" customFormat="1" ht="8.25"/>
    <row r="61" s="16" customFormat="1" ht="9" thickBot="1"/>
    <row r="62" spans="2:9" s="21" customFormat="1" ht="32.25" thickBot="1">
      <c r="B62" s="3"/>
      <c r="C62" s="3" t="s">
        <v>74</v>
      </c>
      <c r="D62" s="3"/>
      <c r="E62" s="3" t="s">
        <v>8</v>
      </c>
      <c r="F62" s="3" t="s">
        <v>75</v>
      </c>
      <c r="G62" s="3" t="s">
        <v>76</v>
      </c>
      <c r="H62" s="3" t="s">
        <v>77</v>
      </c>
      <c r="I62" s="3" t="s">
        <v>78</v>
      </c>
    </row>
    <row r="63" spans="2:9" s="15" customFormat="1" ht="12.75" thickBot="1">
      <c r="B63" s="4"/>
      <c r="C63" s="4"/>
      <c r="D63" s="4"/>
      <c r="E63" s="4"/>
      <c r="F63" s="4" t="s">
        <v>10</v>
      </c>
      <c r="G63" s="4" t="s">
        <v>12</v>
      </c>
      <c r="H63" s="4" t="s">
        <v>14</v>
      </c>
      <c r="I63" s="4" t="s">
        <v>16</v>
      </c>
    </row>
    <row r="64" spans="2:9" ht="18">
      <c r="B64" s="10"/>
      <c r="C64" s="19" t="s">
        <v>79</v>
      </c>
      <c r="D64" s="10"/>
      <c r="E64" s="17">
        <v>511</v>
      </c>
      <c r="F64" s="39"/>
      <c r="G64" s="24"/>
      <c r="H64" s="24"/>
      <c r="I64" s="30"/>
    </row>
    <row r="65" spans="2:9" ht="32.25" thickBot="1">
      <c r="B65" s="9"/>
      <c r="C65" s="22" t="s">
        <v>80</v>
      </c>
      <c r="D65" s="9"/>
      <c r="E65" s="20">
        <v>512</v>
      </c>
      <c r="F65" s="32"/>
      <c r="G65" s="23"/>
      <c r="H65" s="23"/>
      <c r="I65" s="40"/>
    </row>
    <row r="66" spans="2:9" ht="14.25">
      <c r="B66" s="1"/>
      <c r="C66" s="1"/>
      <c r="D66" s="1"/>
      <c r="E66" s="1"/>
      <c r="F66" s="1"/>
      <c r="G66" s="1"/>
      <c r="H66" s="1"/>
      <c r="I66" s="1"/>
    </row>
    <row r="69" spans="3:15" ht="25.5" customHeight="1">
      <c r="C69" s="185" t="s">
        <v>81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</row>
    <row r="70" s="16" customFormat="1" ht="8.25"/>
    <row r="71" s="16" customFormat="1" ht="8.25"/>
    <row r="72" s="16" customFormat="1" ht="9" thickBot="1"/>
    <row r="73" spans="2:6" s="21" customFormat="1" ht="16.5" thickBot="1">
      <c r="B73" s="3"/>
      <c r="C73" s="3" t="s">
        <v>7</v>
      </c>
      <c r="D73" s="3"/>
      <c r="E73" s="3" t="s">
        <v>8</v>
      </c>
      <c r="F73" s="3" t="s">
        <v>82</v>
      </c>
    </row>
    <row r="74" spans="2:6" s="15" customFormat="1" ht="12.75" thickBot="1">
      <c r="B74" s="4"/>
      <c r="C74" s="4"/>
      <c r="D74" s="4"/>
      <c r="E74" s="4"/>
      <c r="F74" s="4" t="s">
        <v>10</v>
      </c>
    </row>
    <row r="75" spans="2:6" ht="31.5">
      <c r="B75" s="10"/>
      <c r="C75" s="19" t="s">
        <v>83</v>
      </c>
      <c r="D75" s="10"/>
      <c r="E75" s="17">
        <v>521</v>
      </c>
      <c r="F75" s="35"/>
    </row>
    <row r="76" spans="2:6" ht="18">
      <c r="B76" s="12"/>
      <c r="C76" s="14" t="s">
        <v>84</v>
      </c>
      <c r="D76" s="12"/>
      <c r="E76" s="25">
        <v>522</v>
      </c>
      <c r="F76" s="46"/>
    </row>
    <row r="77" spans="2:6" ht="18">
      <c r="B77" s="12"/>
      <c r="C77" s="14" t="s">
        <v>85</v>
      </c>
      <c r="D77" s="12"/>
      <c r="E77" s="25">
        <v>523</v>
      </c>
      <c r="F77" s="46"/>
    </row>
    <row r="78" spans="2:6" ht="47.25">
      <c r="B78" s="12"/>
      <c r="C78" s="14" t="s">
        <v>86</v>
      </c>
      <c r="D78" s="12"/>
      <c r="E78" s="25">
        <v>524</v>
      </c>
      <c r="F78" s="46"/>
    </row>
    <row r="79" spans="2:6" ht="31.5">
      <c r="B79" s="12"/>
      <c r="C79" s="14" t="s">
        <v>87</v>
      </c>
      <c r="D79" s="12"/>
      <c r="E79" s="25">
        <v>525</v>
      </c>
      <c r="F79" s="46"/>
    </row>
    <row r="80" spans="2:6" ht="31.5">
      <c r="B80" s="12"/>
      <c r="C80" s="14" t="s">
        <v>88</v>
      </c>
      <c r="D80" s="12"/>
      <c r="E80" s="25">
        <v>526</v>
      </c>
      <c r="F80" s="46"/>
    </row>
    <row r="81" spans="2:6" ht="47.25">
      <c r="B81" s="12"/>
      <c r="C81" s="14" t="s">
        <v>89</v>
      </c>
      <c r="D81" s="12"/>
      <c r="E81" s="25">
        <v>527</v>
      </c>
      <c r="F81" s="46"/>
    </row>
    <row r="82" spans="2:6" ht="18">
      <c r="B82" s="12"/>
      <c r="C82" s="14" t="s">
        <v>90</v>
      </c>
      <c r="D82" s="12"/>
      <c r="E82" s="25">
        <v>528</v>
      </c>
      <c r="F82" s="46"/>
    </row>
    <row r="83" spans="2:6" ht="18">
      <c r="B83" s="12"/>
      <c r="C83" s="14" t="s">
        <v>91</v>
      </c>
      <c r="D83" s="12"/>
      <c r="E83" s="25">
        <v>529</v>
      </c>
      <c r="F83" s="46"/>
    </row>
    <row r="84" spans="2:6" ht="31.5">
      <c r="B84" s="12"/>
      <c r="C84" s="14" t="s">
        <v>92</v>
      </c>
      <c r="D84" s="12"/>
      <c r="E84" s="25">
        <v>530</v>
      </c>
      <c r="F84" s="46"/>
    </row>
    <row r="85" spans="2:6" ht="31.5">
      <c r="B85" s="12"/>
      <c r="C85" s="14" t="s">
        <v>93</v>
      </c>
      <c r="D85" s="12"/>
      <c r="E85" s="25">
        <v>531</v>
      </c>
      <c r="F85" s="46"/>
    </row>
    <row r="86" spans="2:6" ht="32.25" thickBot="1">
      <c r="B86" s="9"/>
      <c r="C86" s="22" t="s">
        <v>94</v>
      </c>
      <c r="D86" s="9"/>
      <c r="E86" s="20">
        <v>532</v>
      </c>
      <c r="F86" s="28"/>
    </row>
    <row r="87" spans="2:6" ht="14.25">
      <c r="B87" s="1"/>
      <c r="C87" s="1"/>
      <c r="D87" s="1"/>
      <c r="E87" s="1"/>
      <c r="F87" s="1"/>
    </row>
    <row r="89" spans="2:15" ht="14.25">
      <c r="B89" s="42"/>
      <c r="C89" s="1" t="s">
        <v>100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</row>
    <row r="90" spans="2:15" ht="14.25">
      <c r="B90" s="34"/>
      <c r="C90" s="44" t="s">
        <v>95</v>
      </c>
      <c r="E90" s="44" t="s">
        <v>95</v>
      </c>
      <c r="O90" s="26"/>
    </row>
    <row r="91" spans="2:15" ht="14.25">
      <c r="B91" s="34"/>
      <c r="C91" s="44" t="s">
        <v>97</v>
      </c>
      <c r="E91" s="44" t="s">
        <v>96</v>
      </c>
      <c r="O91" s="26"/>
    </row>
    <row r="92" spans="2:15" ht="15" thickBot="1">
      <c r="B92" s="38"/>
      <c r="C92" s="6" t="s">
        <v>99</v>
      </c>
      <c r="D92" s="6"/>
      <c r="E92" s="45" t="s">
        <v>98</v>
      </c>
      <c r="F92" s="6"/>
      <c r="G92" s="6"/>
      <c r="H92" s="6"/>
      <c r="I92" s="6"/>
      <c r="J92" s="6"/>
      <c r="K92" s="6"/>
      <c r="L92" s="6"/>
      <c r="M92" s="6"/>
      <c r="N92" s="6"/>
      <c r="O92" s="47"/>
    </row>
    <row r="93" ht="15">
      <c r="P93"/>
    </row>
  </sheetData>
  <sheetProtection/>
  <mergeCells count="4">
    <mergeCell ref="C2:O2"/>
    <mergeCell ref="C5:O5"/>
    <mergeCell ref="C58:O58"/>
    <mergeCell ref="C69:O69"/>
  </mergeCells>
  <dataValidations count="5"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300 знаков." sqref="F75:F86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64:I65">
      <formula1>0</formula1>
      <formula2>100</formula2>
    </dataValidation>
    <dataValidation type="decimal" allowBlank="1" showErrorMessage="1" prompt="Введите число" errorTitle="Ошибка ввода." error="В ячейку можно записать только ЧИСЛО!" sqref="F11:I11 K11:O11 O12:O24 F25:I25 K25:O25 O26:O39 F40:I40 K40:O40 O41:O48 F49:I49 K49:O49 O50:O53 J11:J53 F54:O54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22 K12:N24 F50:I53 K26:N39 K50:N53 H12:I21 H23:I24 F12:G24 F26:I39 F41:I48 K41:N48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31" sqref="A31:B31"/>
    </sheetView>
  </sheetViews>
  <sheetFormatPr defaultColWidth="9.140625" defaultRowHeight="15"/>
  <cols>
    <col min="1" max="1" width="5.421875" style="53" customWidth="1"/>
    <col min="2" max="2" width="108.421875" style="54" customWidth="1"/>
    <col min="3" max="16384" width="9.140625" style="54" customWidth="1"/>
  </cols>
  <sheetData>
    <row r="2" spans="1:2" s="52" customFormat="1" ht="36.75" customHeight="1">
      <c r="A2" s="186" t="s">
        <v>103</v>
      </c>
      <c r="B2" s="186"/>
    </row>
    <row r="3" ht="13.5" thickBot="1"/>
    <row r="4" spans="1:2" s="57" customFormat="1" ht="35.25" customHeight="1" thickBot="1">
      <c r="A4" s="55" t="s">
        <v>102</v>
      </c>
      <c r="B4" s="56" t="s">
        <v>104</v>
      </c>
    </row>
    <row r="5" spans="1:2" s="60" customFormat="1" ht="14.25">
      <c r="A5" s="58">
        <v>1</v>
      </c>
      <c r="B5" s="59" t="s">
        <v>105</v>
      </c>
    </row>
    <row r="6" spans="1:2" s="52" customFormat="1" ht="15">
      <c r="A6" s="61" t="s">
        <v>106</v>
      </c>
      <c r="B6" s="62" t="s">
        <v>107</v>
      </c>
    </row>
    <row r="7" spans="1:2" s="52" customFormat="1" ht="15">
      <c r="A7" s="61" t="s">
        <v>108</v>
      </c>
      <c r="B7" s="62" t="s">
        <v>109</v>
      </c>
    </row>
    <row r="8" spans="1:2" s="52" customFormat="1" ht="15">
      <c r="A8" s="61"/>
      <c r="B8" s="62"/>
    </row>
    <row r="9" spans="1:2" s="60" customFormat="1" ht="14.25">
      <c r="A9" s="63">
        <v>2</v>
      </c>
      <c r="B9" s="64" t="s">
        <v>110</v>
      </c>
    </row>
    <row r="10" spans="1:2" s="52" customFormat="1" ht="15">
      <c r="A10" s="61" t="s">
        <v>111</v>
      </c>
      <c r="B10" s="62" t="s">
        <v>112</v>
      </c>
    </row>
    <row r="11" spans="1:2" s="52" customFormat="1" ht="15">
      <c r="A11" s="61" t="s">
        <v>113</v>
      </c>
      <c r="B11" s="62" t="s">
        <v>114</v>
      </c>
    </row>
    <row r="12" spans="1:2" s="52" customFormat="1" ht="15">
      <c r="A12" s="61" t="s">
        <v>115</v>
      </c>
      <c r="B12" s="62" t="s">
        <v>116</v>
      </c>
    </row>
    <row r="13" spans="1:2" s="52" customFormat="1" ht="15">
      <c r="A13" s="61" t="s">
        <v>117</v>
      </c>
      <c r="B13" s="62" t="s">
        <v>118</v>
      </c>
    </row>
    <row r="14" spans="1:2" s="52" customFormat="1" ht="15">
      <c r="A14" s="61"/>
      <c r="B14" s="62"/>
    </row>
    <row r="15" spans="1:2" s="60" customFormat="1" ht="14.25">
      <c r="A15" s="63">
        <v>3</v>
      </c>
      <c r="B15" s="64" t="s">
        <v>119</v>
      </c>
    </row>
    <row r="16" spans="1:2" s="52" customFormat="1" ht="15">
      <c r="A16" s="61" t="s">
        <v>120</v>
      </c>
      <c r="B16" s="62" t="s">
        <v>121</v>
      </c>
    </row>
    <row r="17" spans="1:2" s="52" customFormat="1" ht="15">
      <c r="A17" s="61" t="s">
        <v>122</v>
      </c>
      <c r="B17" s="62" t="s">
        <v>114</v>
      </c>
    </row>
    <row r="18" spans="1:2" s="52" customFormat="1" ht="15">
      <c r="A18" s="61" t="s">
        <v>123</v>
      </c>
      <c r="B18" s="62" t="s">
        <v>116</v>
      </c>
    </row>
    <row r="19" spans="1:2" s="52" customFormat="1" ht="15">
      <c r="A19" s="61" t="s">
        <v>124</v>
      </c>
      <c r="B19" s="62" t="s">
        <v>118</v>
      </c>
    </row>
    <row r="20" spans="1:2" s="52" customFormat="1" ht="15">
      <c r="A20" s="61"/>
      <c r="B20" s="62"/>
    </row>
    <row r="21" spans="1:2" s="60" customFormat="1" ht="14.25">
      <c r="A21" s="63">
        <v>4</v>
      </c>
      <c r="B21" s="64" t="s">
        <v>125</v>
      </c>
    </row>
    <row r="22" spans="1:2" s="52" customFormat="1" ht="15">
      <c r="A22" s="61" t="s">
        <v>126</v>
      </c>
      <c r="B22" s="62" t="s">
        <v>127</v>
      </c>
    </row>
    <row r="23" spans="1:2" s="52" customFormat="1" ht="15">
      <c r="A23" s="61" t="s">
        <v>128</v>
      </c>
      <c r="B23" s="62" t="s">
        <v>129</v>
      </c>
    </row>
    <row r="24" spans="1:2" s="52" customFormat="1" ht="15">
      <c r="A24" s="61"/>
      <c r="B24" s="62"/>
    </row>
    <row r="25" spans="1:2" s="60" customFormat="1" ht="28.5">
      <c r="A25" s="63">
        <v>5</v>
      </c>
      <c r="B25" s="64" t="s">
        <v>130</v>
      </c>
    </row>
    <row r="26" spans="1:2" s="52" customFormat="1" ht="15">
      <c r="A26" s="61" t="s">
        <v>131</v>
      </c>
      <c r="B26" s="62" t="s">
        <v>132</v>
      </c>
    </row>
    <row r="27" spans="1:2" s="52" customFormat="1" ht="15">
      <c r="A27" s="61" t="s">
        <v>133</v>
      </c>
      <c r="B27" s="62" t="s">
        <v>134</v>
      </c>
    </row>
    <row r="28" spans="1:2" s="52" customFormat="1" ht="15">
      <c r="A28" s="61" t="s">
        <v>135</v>
      </c>
      <c r="B28" s="62" t="s">
        <v>136</v>
      </c>
    </row>
    <row r="29" spans="1:2" s="52" customFormat="1" ht="15.75" thickBot="1">
      <c r="A29" s="65"/>
      <c r="B29" s="66"/>
    </row>
    <row r="31" spans="1:2" s="60" customFormat="1" ht="27.75" customHeight="1">
      <c r="A31" s="187" t="s">
        <v>137</v>
      </c>
      <c r="B31" s="187"/>
    </row>
  </sheetData>
  <sheetProtection/>
  <mergeCells count="2">
    <mergeCell ref="A2:B2"/>
    <mergeCell ref="A31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11"/>
  <sheetViews>
    <sheetView zoomScale="75" zoomScaleNormal="75" zoomScalePageLayoutView="0" workbookViewId="0" topLeftCell="A1">
      <selection activeCell="G24" sqref="G24"/>
    </sheetView>
  </sheetViews>
  <sheetFormatPr defaultColWidth="8.8515625" defaultRowHeight="15"/>
  <cols>
    <col min="1" max="1" width="0.85546875" style="67" customWidth="1"/>
    <col min="2" max="2" width="8.8515625" style="67" hidden="1" customWidth="1"/>
    <col min="3" max="3" width="41.8515625" style="67" customWidth="1"/>
    <col min="4" max="4" width="8.8515625" style="67" hidden="1" customWidth="1"/>
    <col min="5" max="5" width="12.8515625" style="67" customWidth="1"/>
    <col min="6" max="15" width="24.8515625" style="67" customWidth="1"/>
    <col min="16" max="16384" width="8.8515625" style="67" customWidth="1"/>
  </cols>
  <sheetData>
    <row r="2" spans="3:15" ht="29.25" customHeight="1">
      <c r="C2" s="188" t="s">
        <v>158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3:5" ht="15.75">
      <c r="C3" s="122" t="s">
        <v>1</v>
      </c>
      <c r="E3" s="123">
        <v>2019</v>
      </c>
    </row>
    <row r="4" spans="3:6" ht="15.75">
      <c r="C4" s="122" t="s">
        <v>3</v>
      </c>
      <c r="E4" s="121" t="s">
        <v>5</v>
      </c>
      <c r="F4" s="121"/>
    </row>
    <row r="5" spans="3:15" ht="25.5" customHeight="1">
      <c r="C5" s="189" t="s">
        <v>157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="96" customFormat="1" ht="8.25"/>
    <row r="7" s="96" customFormat="1" ht="8.25"/>
    <row r="8" s="96" customFormat="1" ht="9" thickBot="1"/>
    <row r="9" spans="2:6" s="94" customFormat="1" ht="32.25" thickBot="1">
      <c r="B9" s="95"/>
      <c r="C9" s="95" t="s">
        <v>7</v>
      </c>
      <c r="D9" s="95"/>
      <c r="E9" s="95" t="s">
        <v>8</v>
      </c>
      <c r="F9" s="95" t="s">
        <v>156</v>
      </c>
    </row>
    <row r="10" spans="2:6" s="92" customFormat="1" ht="12.75" thickBot="1">
      <c r="B10" s="93"/>
      <c r="C10" s="93"/>
      <c r="D10" s="93"/>
      <c r="E10" s="93"/>
      <c r="F10" s="93" t="s">
        <v>10</v>
      </c>
    </row>
    <row r="11" spans="2:6" ht="48" thickBot="1">
      <c r="B11" s="119"/>
      <c r="C11" s="120" t="s">
        <v>155</v>
      </c>
      <c r="D11" s="119"/>
      <c r="E11" s="118">
        <v>25</v>
      </c>
      <c r="F11" s="117" t="s">
        <v>139</v>
      </c>
    </row>
    <row r="12" spans="2:6" ht="14.25">
      <c r="B12" s="75"/>
      <c r="C12" s="75"/>
      <c r="D12" s="75"/>
      <c r="E12" s="75"/>
      <c r="F12" s="75"/>
    </row>
    <row r="15" spans="3:15" ht="25.5" customHeight="1">
      <c r="C15" s="189" t="s">
        <v>6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="96" customFormat="1" ht="8.25"/>
    <row r="17" s="96" customFormat="1" ht="8.25"/>
    <row r="18" s="96" customFormat="1" ht="9" thickBot="1"/>
    <row r="19" spans="2:15" s="94" customFormat="1" ht="79.5" thickBot="1">
      <c r="B19" s="95"/>
      <c r="C19" s="95" t="s">
        <v>7</v>
      </c>
      <c r="D19" s="95"/>
      <c r="E19" s="95" t="s">
        <v>8</v>
      </c>
      <c r="F19" s="95" t="s">
        <v>9</v>
      </c>
      <c r="G19" s="95" t="s">
        <v>11</v>
      </c>
      <c r="H19" s="95" t="s">
        <v>13</v>
      </c>
      <c r="I19" s="95" t="s">
        <v>15</v>
      </c>
      <c r="J19" s="95" t="s">
        <v>17</v>
      </c>
      <c r="K19" s="95" t="s">
        <v>19</v>
      </c>
      <c r="L19" s="95" t="s">
        <v>21</v>
      </c>
      <c r="M19" s="95" t="s">
        <v>23</v>
      </c>
      <c r="N19" s="95" t="s">
        <v>25</v>
      </c>
      <c r="O19" s="95" t="s">
        <v>27</v>
      </c>
    </row>
    <row r="20" spans="2:15" s="92" customFormat="1" ht="12.75" thickBot="1">
      <c r="B20" s="93"/>
      <c r="C20" s="93"/>
      <c r="D20" s="93"/>
      <c r="E20" s="93"/>
      <c r="F20" s="93" t="s">
        <v>10</v>
      </c>
      <c r="G20" s="93" t="s">
        <v>12</v>
      </c>
      <c r="H20" s="93" t="s">
        <v>14</v>
      </c>
      <c r="I20" s="93" t="s">
        <v>16</v>
      </c>
      <c r="J20" s="93" t="s">
        <v>18</v>
      </c>
      <c r="K20" s="93" t="s">
        <v>20</v>
      </c>
      <c r="L20" s="93" t="s">
        <v>22</v>
      </c>
      <c r="M20" s="93" t="s">
        <v>24</v>
      </c>
      <c r="N20" s="93" t="s">
        <v>26</v>
      </c>
      <c r="O20" s="93" t="s">
        <v>28</v>
      </c>
    </row>
    <row r="21" spans="2:15" ht="18">
      <c r="B21" s="90"/>
      <c r="C21" s="91" t="s">
        <v>29</v>
      </c>
      <c r="D21" s="90"/>
      <c r="E21" s="89">
        <v>1</v>
      </c>
      <c r="F21" s="116">
        <f aca="true" t="shared" si="0" ref="F21:O21">F22+F23+F24+F25+F26+F27+F28+F29+F30+F31+F32+F33+F34</f>
        <v>0</v>
      </c>
      <c r="G21" s="115">
        <f t="shared" si="0"/>
        <v>0</v>
      </c>
      <c r="H21" s="115">
        <f t="shared" si="0"/>
        <v>4.6</v>
      </c>
      <c r="I21" s="115">
        <f t="shared" si="0"/>
        <v>12</v>
      </c>
      <c r="J21" s="115">
        <f t="shared" si="0"/>
        <v>16.6</v>
      </c>
      <c r="K21" s="115">
        <f t="shared" si="0"/>
        <v>0</v>
      </c>
      <c r="L21" s="115">
        <f t="shared" si="0"/>
        <v>0</v>
      </c>
      <c r="M21" s="115">
        <f t="shared" si="0"/>
        <v>9.6</v>
      </c>
      <c r="N21" s="115">
        <f t="shared" si="0"/>
        <v>2</v>
      </c>
      <c r="O21" s="114">
        <f t="shared" si="0"/>
        <v>11.6</v>
      </c>
    </row>
    <row r="22" spans="2:15" ht="63">
      <c r="B22" s="83"/>
      <c r="C22" s="112" t="s">
        <v>30</v>
      </c>
      <c r="D22" s="83"/>
      <c r="E22" s="82">
        <v>101</v>
      </c>
      <c r="F22" s="111"/>
      <c r="G22" s="109"/>
      <c r="H22" s="109"/>
      <c r="I22" s="109"/>
      <c r="J22" s="110">
        <f aca="true" t="shared" si="1" ref="J22:J34">F22+G22+H22+I22</f>
        <v>0</v>
      </c>
      <c r="K22" s="109"/>
      <c r="L22" s="109"/>
      <c r="M22" s="109"/>
      <c r="N22" s="109"/>
      <c r="O22" s="108">
        <f aca="true" t="shared" si="2" ref="O22:O34">K22+L22+M22+N22</f>
        <v>0</v>
      </c>
    </row>
    <row r="23" spans="2:15" ht="47.25">
      <c r="B23" s="83"/>
      <c r="C23" s="112" t="s">
        <v>31</v>
      </c>
      <c r="D23" s="83"/>
      <c r="E23" s="82">
        <v>102</v>
      </c>
      <c r="F23" s="111"/>
      <c r="G23" s="109"/>
      <c r="H23" s="109"/>
      <c r="I23" s="109"/>
      <c r="J23" s="110">
        <f t="shared" si="1"/>
        <v>0</v>
      </c>
      <c r="K23" s="109"/>
      <c r="L23" s="109"/>
      <c r="M23" s="109"/>
      <c r="N23" s="109"/>
      <c r="O23" s="108">
        <f t="shared" si="2"/>
        <v>0</v>
      </c>
    </row>
    <row r="24" spans="2:15" ht="47.25">
      <c r="B24" s="83"/>
      <c r="C24" s="112" t="s">
        <v>32</v>
      </c>
      <c r="D24" s="83"/>
      <c r="E24" s="82">
        <v>103</v>
      </c>
      <c r="F24" s="111"/>
      <c r="G24" s="109"/>
      <c r="H24" s="109"/>
      <c r="I24" s="109"/>
      <c r="J24" s="110">
        <f t="shared" si="1"/>
        <v>0</v>
      </c>
      <c r="K24" s="109"/>
      <c r="L24" s="109"/>
      <c r="M24" s="109"/>
      <c r="N24" s="109"/>
      <c r="O24" s="108">
        <f t="shared" si="2"/>
        <v>0</v>
      </c>
    </row>
    <row r="25" spans="2:15" ht="63">
      <c r="B25" s="83"/>
      <c r="C25" s="112" t="s">
        <v>33</v>
      </c>
      <c r="D25" s="83"/>
      <c r="E25" s="82">
        <v>104</v>
      </c>
      <c r="F25" s="111"/>
      <c r="G25" s="109"/>
      <c r="H25" s="109"/>
      <c r="I25" s="109"/>
      <c r="J25" s="110">
        <f t="shared" si="1"/>
        <v>0</v>
      </c>
      <c r="K25" s="109"/>
      <c r="L25" s="109"/>
      <c r="M25" s="109"/>
      <c r="N25" s="109"/>
      <c r="O25" s="108">
        <f t="shared" si="2"/>
        <v>0</v>
      </c>
    </row>
    <row r="26" spans="2:15" ht="47.25">
      <c r="B26" s="83"/>
      <c r="C26" s="112" t="s">
        <v>34</v>
      </c>
      <c r="D26" s="83"/>
      <c r="E26" s="82">
        <v>105</v>
      </c>
      <c r="F26" s="111"/>
      <c r="G26" s="109"/>
      <c r="H26" s="109"/>
      <c r="I26" s="109"/>
      <c r="J26" s="110">
        <f t="shared" si="1"/>
        <v>0</v>
      </c>
      <c r="K26" s="109"/>
      <c r="L26" s="109"/>
      <c r="M26" s="109"/>
      <c r="N26" s="109"/>
      <c r="O26" s="108">
        <f t="shared" si="2"/>
        <v>0</v>
      </c>
    </row>
    <row r="27" spans="2:15" ht="47.25">
      <c r="B27" s="83"/>
      <c r="C27" s="112" t="s">
        <v>35</v>
      </c>
      <c r="D27" s="83"/>
      <c r="E27" s="82">
        <v>106</v>
      </c>
      <c r="F27" s="111"/>
      <c r="G27" s="109"/>
      <c r="H27" s="109"/>
      <c r="I27" s="109"/>
      <c r="J27" s="110">
        <f t="shared" si="1"/>
        <v>0</v>
      </c>
      <c r="K27" s="109"/>
      <c r="L27" s="109"/>
      <c r="M27" s="109"/>
      <c r="N27" s="109"/>
      <c r="O27" s="108">
        <f t="shared" si="2"/>
        <v>0</v>
      </c>
    </row>
    <row r="28" spans="2:15" ht="63">
      <c r="B28" s="83"/>
      <c r="C28" s="112" t="s">
        <v>36</v>
      </c>
      <c r="D28" s="83"/>
      <c r="E28" s="82">
        <v>107</v>
      </c>
      <c r="F28" s="111"/>
      <c r="G28" s="109"/>
      <c r="H28" s="109"/>
      <c r="I28" s="109"/>
      <c r="J28" s="110">
        <f t="shared" si="1"/>
        <v>0</v>
      </c>
      <c r="K28" s="109"/>
      <c r="L28" s="109"/>
      <c r="M28" s="109"/>
      <c r="N28" s="109"/>
      <c r="O28" s="108">
        <f t="shared" si="2"/>
        <v>0</v>
      </c>
    </row>
    <row r="29" spans="2:15" ht="63">
      <c r="B29" s="83"/>
      <c r="C29" s="112" t="s">
        <v>37</v>
      </c>
      <c r="D29" s="83"/>
      <c r="E29" s="82">
        <v>108</v>
      </c>
      <c r="F29" s="111"/>
      <c r="G29" s="109"/>
      <c r="H29" s="109">
        <v>4.6</v>
      </c>
      <c r="I29" s="109"/>
      <c r="J29" s="110">
        <f t="shared" si="1"/>
        <v>4.6</v>
      </c>
      <c r="K29" s="109"/>
      <c r="L29" s="109"/>
      <c r="M29" s="109">
        <v>4.6</v>
      </c>
      <c r="N29" s="109"/>
      <c r="O29" s="108">
        <f t="shared" si="2"/>
        <v>4.6</v>
      </c>
    </row>
    <row r="30" spans="2:15" ht="63">
      <c r="B30" s="83"/>
      <c r="C30" s="112" t="s">
        <v>38</v>
      </c>
      <c r="D30" s="83"/>
      <c r="E30" s="82">
        <v>109</v>
      </c>
      <c r="F30" s="111"/>
      <c r="G30" s="109"/>
      <c r="H30" s="109"/>
      <c r="I30" s="109"/>
      <c r="J30" s="110">
        <f t="shared" si="1"/>
        <v>0</v>
      </c>
      <c r="K30" s="109"/>
      <c r="L30" s="109"/>
      <c r="M30" s="109"/>
      <c r="N30" s="109"/>
      <c r="O30" s="108">
        <f t="shared" si="2"/>
        <v>0</v>
      </c>
    </row>
    <row r="31" spans="2:15" ht="31.5">
      <c r="B31" s="83"/>
      <c r="C31" s="112" t="s">
        <v>39</v>
      </c>
      <c r="D31" s="83"/>
      <c r="E31" s="82">
        <v>110</v>
      </c>
      <c r="F31" s="111"/>
      <c r="G31" s="109"/>
      <c r="H31" s="109"/>
      <c r="I31" s="109">
        <v>10</v>
      </c>
      <c r="J31" s="110">
        <f t="shared" si="1"/>
        <v>10</v>
      </c>
      <c r="K31" s="109"/>
      <c r="L31" s="109"/>
      <c r="M31" s="109">
        <v>5</v>
      </c>
      <c r="N31" s="109"/>
      <c r="O31" s="108">
        <f t="shared" si="2"/>
        <v>5</v>
      </c>
    </row>
    <row r="32" spans="2:15" ht="47.25">
      <c r="B32" s="83"/>
      <c r="C32" s="112" t="s">
        <v>40</v>
      </c>
      <c r="D32" s="83"/>
      <c r="E32" s="82">
        <v>111</v>
      </c>
      <c r="F32" s="111"/>
      <c r="G32" s="109"/>
      <c r="H32" s="109"/>
      <c r="I32" s="109">
        <v>2</v>
      </c>
      <c r="J32" s="110">
        <f t="shared" si="1"/>
        <v>2</v>
      </c>
      <c r="K32" s="109"/>
      <c r="L32" s="109"/>
      <c r="M32" s="109"/>
      <c r="N32" s="109">
        <v>2</v>
      </c>
      <c r="O32" s="108">
        <f t="shared" si="2"/>
        <v>2</v>
      </c>
    </row>
    <row r="33" spans="2:15" ht="94.5">
      <c r="B33" s="83"/>
      <c r="C33" s="112" t="s">
        <v>41</v>
      </c>
      <c r="D33" s="83"/>
      <c r="E33" s="82">
        <v>112</v>
      </c>
      <c r="F33" s="111"/>
      <c r="G33" s="109"/>
      <c r="H33" s="109"/>
      <c r="I33" s="109"/>
      <c r="J33" s="110">
        <f t="shared" si="1"/>
        <v>0</v>
      </c>
      <c r="K33" s="109"/>
      <c r="L33" s="109"/>
      <c r="M33" s="109"/>
      <c r="N33" s="109"/>
      <c r="O33" s="108">
        <f t="shared" si="2"/>
        <v>0</v>
      </c>
    </row>
    <row r="34" spans="2:15" ht="31.5">
      <c r="B34" s="83"/>
      <c r="C34" s="112" t="s">
        <v>42</v>
      </c>
      <c r="D34" s="83"/>
      <c r="E34" s="82">
        <v>113</v>
      </c>
      <c r="F34" s="111"/>
      <c r="G34" s="109"/>
      <c r="H34" s="109"/>
      <c r="I34" s="109"/>
      <c r="J34" s="110">
        <f t="shared" si="1"/>
        <v>0</v>
      </c>
      <c r="K34" s="109"/>
      <c r="L34" s="109"/>
      <c r="M34" s="109"/>
      <c r="N34" s="109"/>
      <c r="O34" s="108">
        <f t="shared" si="2"/>
        <v>0</v>
      </c>
    </row>
    <row r="35" spans="2:15" ht="18">
      <c r="B35" s="83"/>
      <c r="C35" s="84" t="s">
        <v>43</v>
      </c>
      <c r="D35" s="83"/>
      <c r="E35" s="82">
        <v>2</v>
      </c>
      <c r="F35" s="113">
        <f aca="true" t="shared" si="3" ref="F35:O35">F36+F37+F38+F39+F40+F41+F42+F43+F44+F45+F46+F47+F48+F49</f>
        <v>0</v>
      </c>
      <c r="G35" s="110">
        <f t="shared" si="3"/>
        <v>0</v>
      </c>
      <c r="H35" s="110">
        <f t="shared" si="3"/>
        <v>0.838</v>
      </c>
      <c r="I35" s="110">
        <f t="shared" si="3"/>
        <v>0</v>
      </c>
      <c r="J35" s="110">
        <f t="shared" si="3"/>
        <v>0.838</v>
      </c>
      <c r="K35" s="110">
        <f t="shared" si="3"/>
        <v>0</v>
      </c>
      <c r="L35" s="110">
        <f t="shared" si="3"/>
        <v>0</v>
      </c>
      <c r="M35" s="110">
        <f t="shared" si="3"/>
        <v>0.838</v>
      </c>
      <c r="N35" s="110">
        <f t="shared" si="3"/>
        <v>0</v>
      </c>
      <c r="O35" s="108">
        <f t="shared" si="3"/>
        <v>0.838</v>
      </c>
    </row>
    <row r="36" spans="2:15" ht="47.25">
      <c r="B36" s="83"/>
      <c r="C36" s="112" t="s">
        <v>44</v>
      </c>
      <c r="D36" s="83"/>
      <c r="E36" s="82">
        <v>201</v>
      </c>
      <c r="F36" s="111"/>
      <c r="G36" s="109"/>
      <c r="H36" s="109"/>
      <c r="I36" s="109"/>
      <c r="J36" s="110">
        <f aca="true" t="shared" si="4" ref="J36:J49">F36+G36+H36+I36</f>
        <v>0</v>
      </c>
      <c r="K36" s="109"/>
      <c r="L36" s="109"/>
      <c r="M36" s="109"/>
      <c r="N36" s="109"/>
      <c r="O36" s="108">
        <f aca="true" t="shared" si="5" ref="O36:O49">K36+L36+M36+N36</f>
        <v>0</v>
      </c>
    </row>
    <row r="37" spans="2:15" ht="47.25">
      <c r="B37" s="83"/>
      <c r="C37" s="112" t="s">
        <v>45</v>
      </c>
      <c r="D37" s="83"/>
      <c r="E37" s="82">
        <v>205</v>
      </c>
      <c r="F37" s="111"/>
      <c r="G37" s="109"/>
      <c r="H37" s="109"/>
      <c r="I37" s="109"/>
      <c r="J37" s="110">
        <f t="shared" si="4"/>
        <v>0</v>
      </c>
      <c r="K37" s="109"/>
      <c r="L37" s="109"/>
      <c r="M37" s="109"/>
      <c r="N37" s="109"/>
      <c r="O37" s="108">
        <f t="shared" si="5"/>
        <v>0</v>
      </c>
    </row>
    <row r="38" spans="2:15" ht="78.75">
      <c r="B38" s="83"/>
      <c r="C38" s="112" t="s">
        <v>46</v>
      </c>
      <c r="D38" s="83"/>
      <c r="E38" s="82">
        <v>206</v>
      </c>
      <c r="F38" s="111"/>
      <c r="G38" s="109"/>
      <c r="H38" s="109"/>
      <c r="I38" s="109"/>
      <c r="J38" s="110">
        <f t="shared" si="4"/>
        <v>0</v>
      </c>
      <c r="K38" s="109"/>
      <c r="L38" s="109"/>
      <c r="M38" s="109"/>
      <c r="N38" s="109"/>
      <c r="O38" s="108">
        <f t="shared" si="5"/>
        <v>0</v>
      </c>
    </row>
    <row r="39" spans="2:15" ht="63">
      <c r="B39" s="83"/>
      <c r="C39" s="112" t="s">
        <v>47</v>
      </c>
      <c r="D39" s="83"/>
      <c r="E39" s="82">
        <v>207</v>
      </c>
      <c r="F39" s="111"/>
      <c r="G39" s="109"/>
      <c r="H39" s="109">
        <v>0.438</v>
      </c>
      <c r="I39" s="109"/>
      <c r="J39" s="110">
        <f t="shared" si="4"/>
        <v>0.438</v>
      </c>
      <c r="K39" s="109"/>
      <c r="L39" s="109"/>
      <c r="M39" s="109">
        <v>0.438</v>
      </c>
      <c r="N39" s="109"/>
      <c r="O39" s="108">
        <f t="shared" si="5"/>
        <v>0.438</v>
      </c>
    </row>
    <row r="40" spans="2:15" ht="63">
      <c r="B40" s="83"/>
      <c r="C40" s="112" t="s">
        <v>48</v>
      </c>
      <c r="D40" s="83"/>
      <c r="E40" s="82">
        <v>208</v>
      </c>
      <c r="F40" s="111"/>
      <c r="G40" s="109"/>
      <c r="H40" s="109"/>
      <c r="I40" s="109"/>
      <c r="J40" s="110">
        <f t="shared" si="4"/>
        <v>0</v>
      </c>
      <c r="K40" s="109"/>
      <c r="L40" s="109"/>
      <c r="M40" s="109"/>
      <c r="N40" s="109"/>
      <c r="O40" s="108">
        <f t="shared" si="5"/>
        <v>0</v>
      </c>
    </row>
    <row r="41" spans="2:15" ht="47.25">
      <c r="B41" s="83"/>
      <c r="C41" s="112" t="s">
        <v>49</v>
      </c>
      <c r="D41" s="83"/>
      <c r="E41" s="82">
        <v>209</v>
      </c>
      <c r="F41" s="111"/>
      <c r="G41" s="109"/>
      <c r="H41" s="109"/>
      <c r="I41" s="109"/>
      <c r="J41" s="110">
        <f t="shared" si="4"/>
        <v>0</v>
      </c>
      <c r="K41" s="109"/>
      <c r="L41" s="109"/>
      <c r="M41" s="109"/>
      <c r="N41" s="109"/>
      <c r="O41" s="108">
        <f t="shared" si="5"/>
        <v>0</v>
      </c>
    </row>
    <row r="42" spans="2:15" ht="78.75">
      <c r="B42" s="83"/>
      <c r="C42" s="112" t="s">
        <v>50</v>
      </c>
      <c r="D42" s="83"/>
      <c r="E42" s="82">
        <v>210</v>
      </c>
      <c r="F42" s="111"/>
      <c r="G42" s="109"/>
      <c r="H42" s="109"/>
      <c r="I42" s="109"/>
      <c r="J42" s="110">
        <f t="shared" si="4"/>
        <v>0</v>
      </c>
      <c r="K42" s="109"/>
      <c r="L42" s="109"/>
      <c r="M42" s="109"/>
      <c r="N42" s="109"/>
      <c r="O42" s="108">
        <f t="shared" si="5"/>
        <v>0</v>
      </c>
    </row>
    <row r="43" spans="2:15" ht="63">
      <c r="B43" s="83"/>
      <c r="C43" s="112" t="s">
        <v>51</v>
      </c>
      <c r="D43" s="83"/>
      <c r="E43" s="82">
        <v>211</v>
      </c>
      <c r="F43" s="111"/>
      <c r="G43" s="109"/>
      <c r="H43" s="109"/>
      <c r="I43" s="109"/>
      <c r="J43" s="110">
        <f t="shared" si="4"/>
        <v>0</v>
      </c>
      <c r="K43" s="109"/>
      <c r="L43" s="109"/>
      <c r="M43" s="109"/>
      <c r="N43" s="109"/>
      <c r="O43" s="108">
        <f t="shared" si="5"/>
        <v>0</v>
      </c>
    </row>
    <row r="44" spans="2:15" ht="63">
      <c r="B44" s="83"/>
      <c r="C44" s="112" t="s">
        <v>52</v>
      </c>
      <c r="D44" s="83"/>
      <c r="E44" s="82">
        <v>212</v>
      </c>
      <c r="F44" s="111"/>
      <c r="G44" s="109"/>
      <c r="H44" s="109"/>
      <c r="I44" s="109"/>
      <c r="J44" s="110">
        <f t="shared" si="4"/>
        <v>0</v>
      </c>
      <c r="K44" s="109"/>
      <c r="L44" s="109"/>
      <c r="M44" s="109"/>
      <c r="N44" s="109"/>
      <c r="O44" s="108">
        <f t="shared" si="5"/>
        <v>0</v>
      </c>
    </row>
    <row r="45" spans="2:15" ht="63">
      <c r="B45" s="83"/>
      <c r="C45" s="112" t="s">
        <v>53</v>
      </c>
      <c r="D45" s="83"/>
      <c r="E45" s="82">
        <v>213</v>
      </c>
      <c r="F45" s="111"/>
      <c r="G45" s="109"/>
      <c r="H45" s="109"/>
      <c r="I45" s="109"/>
      <c r="J45" s="110">
        <f t="shared" si="4"/>
        <v>0</v>
      </c>
      <c r="K45" s="109"/>
      <c r="L45" s="109"/>
      <c r="M45" s="109"/>
      <c r="N45" s="109"/>
      <c r="O45" s="108">
        <f t="shared" si="5"/>
        <v>0</v>
      </c>
    </row>
    <row r="46" spans="2:15" ht="47.25">
      <c r="B46" s="83"/>
      <c r="C46" s="112" t="s">
        <v>54</v>
      </c>
      <c r="D46" s="83"/>
      <c r="E46" s="82">
        <v>214</v>
      </c>
      <c r="F46" s="111"/>
      <c r="G46" s="109"/>
      <c r="H46" s="109">
        <v>0.4</v>
      </c>
      <c r="I46" s="109"/>
      <c r="J46" s="110">
        <f t="shared" si="4"/>
        <v>0.4</v>
      </c>
      <c r="K46" s="109"/>
      <c r="L46" s="109"/>
      <c r="M46" s="109">
        <v>0.4</v>
      </c>
      <c r="N46" s="109"/>
      <c r="O46" s="108">
        <f t="shared" si="5"/>
        <v>0.4</v>
      </c>
    </row>
    <row r="47" spans="2:15" ht="47.25">
      <c r="B47" s="83"/>
      <c r="C47" s="112" t="s">
        <v>55</v>
      </c>
      <c r="D47" s="83"/>
      <c r="E47" s="82">
        <v>215</v>
      </c>
      <c r="F47" s="111"/>
      <c r="G47" s="109"/>
      <c r="H47" s="109"/>
      <c r="I47" s="109"/>
      <c r="J47" s="110">
        <f t="shared" si="4"/>
        <v>0</v>
      </c>
      <c r="K47" s="109"/>
      <c r="L47" s="109"/>
      <c r="M47" s="109"/>
      <c r="N47" s="109"/>
      <c r="O47" s="108">
        <f t="shared" si="5"/>
        <v>0</v>
      </c>
    </row>
    <row r="48" spans="2:15" ht="78.75">
      <c r="B48" s="83"/>
      <c r="C48" s="112" t="s">
        <v>56</v>
      </c>
      <c r="D48" s="83"/>
      <c r="E48" s="82">
        <v>217</v>
      </c>
      <c r="F48" s="111"/>
      <c r="G48" s="109"/>
      <c r="H48" s="109"/>
      <c r="I48" s="109"/>
      <c r="J48" s="110">
        <f t="shared" si="4"/>
        <v>0</v>
      </c>
      <c r="K48" s="109"/>
      <c r="L48" s="109"/>
      <c r="M48" s="109"/>
      <c r="N48" s="109"/>
      <c r="O48" s="108">
        <f t="shared" si="5"/>
        <v>0</v>
      </c>
    </row>
    <row r="49" spans="2:15" ht="31.5">
      <c r="B49" s="83"/>
      <c r="C49" s="112" t="s">
        <v>57</v>
      </c>
      <c r="D49" s="83"/>
      <c r="E49" s="82">
        <v>218</v>
      </c>
      <c r="F49" s="111"/>
      <c r="G49" s="109"/>
      <c r="H49" s="109"/>
      <c r="I49" s="109"/>
      <c r="J49" s="110">
        <f t="shared" si="4"/>
        <v>0</v>
      </c>
      <c r="K49" s="109"/>
      <c r="L49" s="109"/>
      <c r="M49" s="109"/>
      <c r="N49" s="109"/>
      <c r="O49" s="108">
        <f t="shared" si="5"/>
        <v>0</v>
      </c>
    </row>
    <row r="50" spans="2:15" ht="63">
      <c r="B50" s="83"/>
      <c r="C50" s="84" t="s">
        <v>58</v>
      </c>
      <c r="D50" s="83"/>
      <c r="E50" s="82">
        <v>3</v>
      </c>
      <c r="F50" s="113">
        <f aca="true" t="shared" si="6" ref="F50:O50">F51+F52+F53+F54+F55+F56+F57+F58</f>
        <v>0</v>
      </c>
      <c r="G50" s="110">
        <f t="shared" si="6"/>
        <v>0</v>
      </c>
      <c r="H50" s="110">
        <f t="shared" si="6"/>
        <v>0.221</v>
      </c>
      <c r="I50" s="110">
        <f t="shared" si="6"/>
        <v>21.52</v>
      </c>
      <c r="J50" s="110">
        <f t="shared" si="6"/>
        <v>21.741</v>
      </c>
      <c r="K50" s="110">
        <f t="shared" si="6"/>
        <v>0</v>
      </c>
      <c r="L50" s="110">
        <f t="shared" si="6"/>
        <v>0</v>
      </c>
      <c r="M50" s="110">
        <f t="shared" si="6"/>
        <v>0.221</v>
      </c>
      <c r="N50" s="110">
        <f t="shared" si="6"/>
        <v>21.52</v>
      </c>
      <c r="O50" s="108">
        <f t="shared" si="6"/>
        <v>21.741</v>
      </c>
    </row>
    <row r="51" spans="2:15" ht="63">
      <c r="B51" s="83"/>
      <c r="C51" s="112" t="s">
        <v>59</v>
      </c>
      <c r="D51" s="83"/>
      <c r="E51" s="82">
        <v>301</v>
      </c>
      <c r="F51" s="111"/>
      <c r="G51" s="109"/>
      <c r="H51" s="109">
        <v>0.2208</v>
      </c>
      <c r="I51" s="109"/>
      <c r="J51" s="110">
        <f aca="true" t="shared" si="7" ref="J51:J58">F51+G51+H51+I51</f>
        <v>0.221</v>
      </c>
      <c r="K51" s="109"/>
      <c r="L51" s="109"/>
      <c r="M51" s="109">
        <v>0.2208</v>
      </c>
      <c r="N51" s="109"/>
      <c r="O51" s="108">
        <f aca="true" t="shared" si="8" ref="O51:O58">K51+L51+M51+N51</f>
        <v>0.221</v>
      </c>
    </row>
    <row r="52" spans="2:15" ht="94.5">
      <c r="B52" s="83"/>
      <c r="C52" s="112" t="s">
        <v>60</v>
      </c>
      <c r="D52" s="83"/>
      <c r="E52" s="82">
        <v>302</v>
      </c>
      <c r="F52" s="111"/>
      <c r="G52" s="109"/>
      <c r="H52" s="109"/>
      <c r="I52" s="109">
        <v>3.2</v>
      </c>
      <c r="J52" s="110">
        <f t="shared" si="7"/>
        <v>3.2</v>
      </c>
      <c r="K52" s="109"/>
      <c r="L52" s="109"/>
      <c r="M52" s="109"/>
      <c r="N52" s="109">
        <v>3.2</v>
      </c>
      <c r="O52" s="108">
        <f t="shared" si="8"/>
        <v>3.2</v>
      </c>
    </row>
    <row r="53" spans="2:15" ht="94.5">
      <c r="B53" s="83"/>
      <c r="C53" s="112" t="s">
        <v>61</v>
      </c>
      <c r="D53" s="83"/>
      <c r="E53" s="82">
        <v>303</v>
      </c>
      <c r="F53" s="111"/>
      <c r="G53" s="109"/>
      <c r="H53" s="109"/>
      <c r="I53" s="109">
        <v>0.0196</v>
      </c>
      <c r="J53" s="110">
        <f t="shared" si="7"/>
        <v>0.02</v>
      </c>
      <c r="K53" s="109"/>
      <c r="L53" s="109"/>
      <c r="M53" s="109"/>
      <c r="N53" s="109">
        <v>0.0196</v>
      </c>
      <c r="O53" s="108">
        <f t="shared" si="8"/>
        <v>0.02</v>
      </c>
    </row>
    <row r="54" spans="2:15" ht="94.5">
      <c r="B54" s="83"/>
      <c r="C54" s="112" t="s">
        <v>62</v>
      </c>
      <c r="D54" s="83"/>
      <c r="E54" s="82">
        <v>304</v>
      </c>
      <c r="F54" s="111"/>
      <c r="G54" s="109"/>
      <c r="H54" s="109"/>
      <c r="I54" s="109"/>
      <c r="J54" s="110">
        <f t="shared" si="7"/>
        <v>0</v>
      </c>
      <c r="K54" s="109"/>
      <c r="L54" s="109"/>
      <c r="M54" s="109"/>
      <c r="N54" s="109"/>
      <c r="O54" s="108">
        <f t="shared" si="8"/>
        <v>0</v>
      </c>
    </row>
    <row r="55" spans="2:15" ht="31.5">
      <c r="B55" s="83"/>
      <c r="C55" s="112" t="s">
        <v>63</v>
      </c>
      <c r="D55" s="83"/>
      <c r="E55" s="82">
        <v>305</v>
      </c>
      <c r="F55" s="111"/>
      <c r="G55" s="109"/>
      <c r="H55" s="109"/>
      <c r="I55" s="109"/>
      <c r="J55" s="110">
        <f t="shared" si="7"/>
        <v>0</v>
      </c>
      <c r="K55" s="109"/>
      <c r="L55" s="109"/>
      <c r="M55" s="109"/>
      <c r="N55" s="109"/>
      <c r="O55" s="108">
        <f t="shared" si="8"/>
        <v>0</v>
      </c>
    </row>
    <row r="56" spans="2:15" ht="31.5">
      <c r="B56" s="83"/>
      <c r="C56" s="112" t="s">
        <v>64</v>
      </c>
      <c r="D56" s="83"/>
      <c r="E56" s="82">
        <v>306</v>
      </c>
      <c r="F56" s="111"/>
      <c r="G56" s="109"/>
      <c r="H56" s="109"/>
      <c r="I56" s="109"/>
      <c r="J56" s="110">
        <f t="shared" si="7"/>
        <v>0</v>
      </c>
      <c r="K56" s="109"/>
      <c r="L56" s="109"/>
      <c r="M56" s="109"/>
      <c r="N56" s="109"/>
      <c r="O56" s="108">
        <f t="shared" si="8"/>
        <v>0</v>
      </c>
    </row>
    <row r="57" spans="2:15" ht="63">
      <c r="B57" s="83"/>
      <c r="C57" s="112" t="s">
        <v>65</v>
      </c>
      <c r="D57" s="83"/>
      <c r="E57" s="82">
        <v>307</v>
      </c>
      <c r="F57" s="111"/>
      <c r="G57" s="109"/>
      <c r="H57" s="109"/>
      <c r="I57" s="109">
        <v>18.3</v>
      </c>
      <c r="J57" s="110">
        <f t="shared" si="7"/>
        <v>18.3</v>
      </c>
      <c r="K57" s="109"/>
      <c r="L57" s="109"/>
      <c r="M57" s="109"/>
      <c r="N57" s="109">
        <v>18.3</v>
      </c>
      <c r="O57" s="108">
        <f t="shared" si="8"/>
        <v>18.3</v>
      </c>
    </row>
    <row r="58" spans="2:15" ht="63">
      <c r="B58" s="83"/>
      <c r="C58" s="112" t="s">
        <v>66</v>
      </c>
      <c r="D58" s="83"/>
      <c r="E58" s="82">
        <v>308</v>
      </c>
      <c r="F58" s="111"/>
      <c r="G58" s="109"/>
      <c r="H58" s="109"/>
      <c r="I58" s="109"/>
      <c r="J58" s="110">
        <f t="shared" si="7"/>
        <v>0</v>
      </c>
      <c r="K58" s="109"/>
      <c r="L58" s="109"/>
      <c r="M58" s="109"/>
      <c r="N58" s="109"/>
      <c r="O58" s="108">
        <f t="shared" si="8"/>
        <v>0</v>
      </c>
    </row>
    <row r="59" spans="2:15" ht="47.25">
      <c r="B59" s="83"/>
      <c r="C59" s="84" t="s">
        <v>67</v>
      </c>
      <c r="D59" s="83"/>
      <c r="E59" s="82">
        <v>4</v>
      </c>
      <c r="F59" s="113">
        <f aca="true" t="shared" si="9" ref="F59:O59">F60+F61+F62+F63</f>
        <v>0</v>
      </c>
      <c r="G59" s="110">
        <f t="shared" si="9"/>
        <v>0</v>
      </c>
      <c r="H59" s="110">
        <f t="shared" si="9"/>
        <v>0</v>
      </c>
      <c r="I59" s="110">
        <f t="shared" si="9"/>
        <v>0</v>
      </c>
      <c r="J59" s="110">
        <f t="shared" si="9"/>
        <v>0</v>
      </c>
      <c r="K59" s="110">
        <f t="shared" si="9"/>
        <v>0</v>
      </c>
      <c r="L59" s="110">
        <f t="shared" si="9"/>
        <v>0</v>
      </c>
      <c r="M59" s="110">
        <f t="shared" si="9"/>
        <v>0</v>
      </c>
      <c r="N59" s="110">
        <f t="shared" si="9"/>
        <v>0</v>
      </c>
      <c r="O59" s="108">
        <f t="shared" si="9"/>
        <v>0</v>
      </c>
    </row>
    <row r="60" spans="2:15" ht="47.25">
      <c r="B60" s="83"/>
      <c r="C60" s="112" t="s">
        <v>68</v>
      </c>
      <c r="D60" s="83"/>
      <c r="E60" s="82">
        <v>401</v>
      </c>
      <c r="F60" s="111"/>
      <c r="G60" s="109"/>
      <c r="H60" s="109"/>
      <c r="I60" s="109"/>
      <c r="J60" s="110">
        <f>F60+G60+H60+I60</f>
        <v>0</v>
      </c>
      <c r="K60" s="109"/>
      <c r="L60" s="109"/>
      <c r="M60" s="109"/>
      <c r="N60" s="109"/>
      <c r="O60" s="108">
        <f>K60+L60+M60+N60</f>
        <v>0</v>
      </c>
    </row>
    <row r="61" spans="2:15" ht="63">
      <c r="B61" s="83"/>
      <c r="C61" s="112" t="s">
        <v>69</v>
      </c>
      <c r="D61" s="83"/>
      <c r="E61" s="82">
        <v>402</v>
      </c>
      <c r="F61" s="111"/>
      <c r="G61" s="109"/>
      <c r="H61" s="109"/>
      <c r="I61" s="109"/>
      <c r="J61" s="110">
        <f>F61+G61+H61+I61</f>
        <v>0</v>
      </c>
      <c r="K61" s="109"/>
      <c r="L61" s="109"/>
      <c r="M61" s="109"/>
      <c r="N61" s="109"/>
      <c r="O61" s="108">
        <f>K61+L61+M61+N61</f>
        <v>0</v>
      </c>
    </row>
    <row r="62" spans="2:15" ht="47.25">
      <c r="B62" s="83"/>
      <c r="C62" s="112" t="s">
        <v>70</v>
      </c>
      <c r="D62" s="83"/>
      <c r="E62" s="82">
        <v>403</v>
      </c>
      <c r="F62" s="111"/>
      <c r="G62" s="109"/>
      <c r="H62" s="109"/>
      <c r="I62" s="109"/>
      <c r="J62" s="110">
        <f>F62+G62+H62+I62</f>
        <v>0</v>
      </c>
      <c r="K62" s="109"/>
      <c r="L62" s="109"/>
      <c r="M62" s="109"/>
      <c r="N62" s="109"/>
      <c r="O62" s="108">
        <f>K62+L62+M62+N62</f>
        <v>0</v>
      </c>
    </row>
    <row r="63" spans="2:15" ht="47.25">
      <c r="B63" s="83"/>
      <c r="C63" s="112" t="s">
        <v>71</v>
      </c>
      <c r="D63" s="83"/>
      <c r="E63" s="82">
        <v>404</v>
      </c>
      <c r="F63" s="111"/>
      <c r="G63" s="109"/>
      <c r="H63" s="109"/>
      <c r="I63" s="109"/>
      <c r="J63" s="110">
        <f>F63+G63+H63+I63</f>
        <v>0</v>
      </c>
      <c r="K63" s="109"/>
      <c r="L63" s="109"/>
      <c r="M63" s="109"/>
      <c r="N63" s="109"/>
      <c r="O63" s="108">
        <f>K63+L63+M63+N63</f>
        <v>0</v>
      </c>
    </row>
    <row r="64" spans="2:15" ht="18.75" thickBot="1">
      <c r="B64" s="79"/>
      <c r="C64" s="80" t="s">
        <v>72</v>
      </c>
      <c r="D64" s="79"/>
      <c r="E64" s="78">
        <v>5</v>
      </c>
      <c r="F64" s="107">
        <f aca="true" t="shared" si="10" ref="F64:O64">F21+F35+F50+F59</f>
        <v>0</v>
      </c>
      <c r="G64" s="106">
        <f t="shared" si="10"/>
        <v>0</v>
      </c>
      <c r="H64" s="106">
        <f t="shared" si="10"/>
        <v>5.659</v>
      </c>
      <c r="I64" s="106">
        <f t="shared" si="10"/>
        <v>33.52</v>
      </c>
      <c r="J64" s="106">
        <f t="shared" si="10"/>
        <v>39.179</v>
      </c>
      <c r="K64" s="106">
        <f t="shared" si="10"/>
        <v>0</v>
      </c>
      <c r="L64" s="106">
        <f t="shared" si="10"/>
        <v>0</v>
      </c>
      <c r="M64" s="106">
        <f t="shared" si="10"/>
        <v>10.659</v>
      </c>
      <c r="N64" s="106">
        <f t="shared" si="10"/>
        <v>23.52</v>
      </c>
      <c r="O64" s="105">
        <f t="shared" si="10"/>
        <v>34.179</v>
      </c>
    </row>
    <row r="65" spans="2:15" ht="14.2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8" spans="3:15" ht="25.5" customHeight="1">
      <c r="C68" s="189" t="s">
        <v>73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</row>
    <row r="69" s="96" customFormat="1" ht="8.25"/>
    <row r="70" s="96" customFormat="1" ht="8.25"/>
    <row r="71" s="96" customFormat="1" ht="9" thickBot="1"/>
    <row r="72" spans="2:9" s="94" customFormat="1" ht="32.25" thickBot="1">
      <c r="B72" s="95"/>
      <c r="C72" s="95" t="s">
        <v>74</v>
      </c>
      <c r="D72" s="95"/>
      <c r="E72" s="95" t="s">
        <v>8</v>
      </c>
      <c r="F72" s="95" t="s">
        <v>75</v>
      </c>
      <c r="G72" s="95" t="s">
        <v>76</v>
      </c>
      <c r="H72" s="95" t="s">
        <v>77</v>
      </c>
      <c r="I72" s="95" t="s">
        <v>78</v>
      </c>
    </row>
    <row r="73" spans="2:9" s="92" customFormat="1" ht="12.75" thickBot="1">
      <c r="B73" s="93"/>
      <c r="C73" s="93"/>
      <c r="D73" s="93"/>
      <c r="E73" s="93"/>
      <c r="F73" s="93" t="s">
        <v>10</v>
      </c>
      <c r="G73" s="93" t="s">
        <v>12</v>
      </c>
      <c r="H73" s="93" t="s">
        <v>14</v>
      </c>
      <c r="I73" s="93" t="s">
        <v>16</v>
      </c>
    </row>
    <row r="74" spans="2:9" ht="15.75">
      <c r="B74" s="90"/>
      <c r="C74" s="91" t="s">
        <v>79</v>
      </c>
      <c r="D74" s="90"/>
      <c r="E74" s="89">
        <v>511</v>
      </c>
      <c r="F74" s="104" t="s">
        <v>154</v>
      </c>
      <c r="G74" s="103" t="s">
        <v>153</v>
      </c>
      <c r="H74" s="102" t="s">
        <v>152</v>
      </c>
      <c r="I74" s="101" t="s">
        <v>151</v>
      </c>
    </row>
    <row r="75" spans="2:9" ht="32.25" thickBot="1">
      <c r="B75" s="79"/>
      <c r="C75" s="80" t="s">
        <v>80</v>
      </c>
      <c r="D75" s="79"/>
      <c r="E75" s="78">
        <v>512</v>
      </c>
      <c r="F75" s="100" t="s">
        <v>150</v>
      </c>
      <c r="G75" s="99" t="s">
        <v>149</v>
      </c>
      <c r="H75" s="98" t="s">
        <v>148</v>
      </c>
      <c r="I75" s="97" t="s">
        <v>147</v>
      </c>
    </row>
    <row r="76" spans="2:9" ht="14.25">
      <c r="B76" s="75"/>
      <c r="C76" s="75"/>
      <c r="D76" s="75"/>
      <c r="E76" s="75"/>
      <c r="F76" s="75"/>
      <c r="G76" s="75"/>
      <c r="H76" s="75"/>
      <c r="I76" s="75"/>
    </row>
    <row r="79" spans="3:15" ht="25.5" customHeight="1">
      <c r="C79" s="189" t="s">
        <v>81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="96" customFormat="1" ht="8.25"/>
    <row r="81" s="96" customFormat="1" ht="8.25"/>
    <row r="82" s="96" customFormat="1" ht="9" thickBot="1"/>
    <row r="83" spans="2:6" s="94" customFormat="1" ht="16.5" thickBot="1">
      <c r="B83" s="95"/>
      <c r="C83" s="95" t="s">
        <v>7</v>
      </c>
      <c r="D83" s="95"/>
      <c r="E83" s="95" t="s">
        <v>8</v>
      </c>
      <c r="F83" s="95" t="s">
        <v>82</v>
      </c>
    </row>
    <row r="84" spans="2:6" s="92" customFormat="1" ht="12.75" thickBot="1">
      <c r="B84" s="93"/>
      <c r="C84" s="93"/>
      <c r="D84" s="93"/>
      <c r="E84" s="93"/>
      <c r="F84" s="93" t="s">
        <v>10</v>
      </c>
    </row>
    <row r="85" spans="2:6" ht="31.5">
      <c r="B85" s="90"/>
      <c r="C85" s="91" t="s">
        <v>83</v>
      </c>
      <c r="D85" s="90"/>
      <c r="E85" s="89">
        <v>521</v>
      </c>
      <c r="F85" s="88" t="s">
        <v>146</v>
      </c>
    </row>
    <row r="86" spans="2:6" ht="51">
      <c r="B86" s="83"/>
      <c r="C86" s="84" t="s">
        <v>84</v>
      </c>
      <c r="D86" s="83"/>
      <c r="E86" s="82">
        <v>522</v>
      </c>
      <c r="F86" s="81" t="s">
        <v>145</v>
      </c>
    </row>
    <row r="87" spans="2:6" ht="51">
      <c r="B87" s="83"/>
      <c r="C87" s="84" t="s">
        <v>85</v>
      </c>
      <c r="D87" s="83"/>
      <c r="E87" s="82">
        <v>523</v>
      </c>
      <c r="F87" s="81" t="s">
        <v>144</v>
      </c>
    </row>
    <row r="88" spans="2:6" ht="47.25">
      <c r="B88" s="83"/>
      <c r="C88" s="84" t="s">
        <v>86</v>
      </c>
      <c r="D88" s="83"/>
      <c r="E88" s="82">
        <v>524</v>
      </c>
      <c r="F88" s="87">
        <v>1037200562200</v>
      </c>
    </row>
    <row r="89" spans="2:6" ht="31.5">
      <c r="B89" s="83"/>
      <c r="C89" s="84" t="s">
        <v>87</v>
      </c>
      <c r="D89" s="83"/>
      <c r="E89" s="82">
        <v>525</v>
      </c>
      <c r="F89" s="86">
        <v>7202082778</v>
      </c>
    </row>
    <row r="90" spans="2:6" ht="31.5">
      <c r="B90" s="83"/>
      <c r="C90" s="84" t="s">
        <v>88</v>
      </c>
      <c r="D90" s="83"/>
      <c r="E90" s="82">
        <v>526</v>
      </c>
      <c r="F90" s="85">
        <v>720301001</v>
      </c>
    </row>
    <row r="91" spans="2:6" ht="47.25">
      <c r="B91" s="83"/>
      <c r="C91" s="84" t="s">
        <v>89</v>
      </c>
      <c r="D91" s="83"/>
      <c r="E91" s="82">
        <v>527</v>
      </c>
      <c r="F91" s="85">
        <v>47063924</v>
      </c>
    </row>
    <row r="92" spans="2:6" ht="15.75">
      <c r="B92" s="83"/>
      <c r="C92" s="84" t="s">
        <v>90</v>
      </c>
      <c r="D92" s="83"/>
      <c r="E92" s="82">
        <v>528</v>
      </c>
      <c r="F92" s="85" t="s">
        <v>143</v>
      </c>
    </row>
    <row r="93" spans="2:6" ht="15.75">
      <c r="B93" s="83"/>
      <c r="C93" s="84" t="s">
        <v>91</v>
      </c>
      <c r="D93" s="83"/>
      <c r="E93" s="82">
        <v>529</v>
      </c>
      <c r="F93" s="81"/>
    </row>
    <row r="94" spans="2:6" ht="31.5">
      <c r="B94" s="83"/>
      <c r="C94" s="84" t="s">
        <v>92</v>
      </c>
      <c r="D94" s="83"/>
      <c r="E94" s="82">
        <v>530</v>
      </c>
      <c r="F94" s="81"/>
    </row>
    <row r="95" spans="2:6" ht="31.5">
      <c r="B95" s="83"/>
      <c r="C95" s="84" t="s">
        <v>93</v>
      </c>
      <c r="D95" s="83"/>
      <c r="E95" s="82">
        <v>531</v>
      </c>
      <c r="F95" s="81"/>
    </row>
    <row r="96" spans="2:6" ht="32.25" thickBot="1">
      <c r="B96" s="79"/>
      <c r="C96" s="80" t="s">
        <v>94</v>
      </c>
      <c r="D96" s="79"/>
      <c r="E96" s="78">
        <v>532</v>
      </c>
      <c r="F96" s="77"/>
    </row>
    <row r="97" spans="2:6" ht="14.25">
      <c r="B97" s="75"/>
      <c r="C97" s="75"/>
      <c r="D97" s="75"/>
      <c r="E97" s="75"/>
      <c r="F97" s="75"/>
    </row>
    <row r="100" spans="2:15" ht="14.25">
      <c r="B100" s="76"/>
      <c r="C100" s="75" t="s">
        <v>142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4"/>
    </row>
    <row r="101" spans="2:15" ht="14.25">
      <c r="B101" s="73"/>
      <c r="O101" s="72"/>
    </row>
    <row r="102" spans="2:15" ht="14.25">
      <c r="B102" s="73"/>
      <c r="C102" s="67" t="s">
        <v>141</v>
      </c>
      <c r="O102" s="72"/>
    </row>
    <row r="103" spans="2:15" ht="15" thickBot="1">
      <c r="B103" s="71"/>
      <c r="C103" s="70" t="s">
        <v>140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69"/>
    </row>
    <row r="110" ht="14.25" hidden="1">
      <c r="C110" s="68" t="s">
        <v>139</v>
      </c>
    </row>
    <row r="111" ht="14.25" hidden="1">
      <c r="C111" s="68" t="s">
        <v>138</v>
      </c>
    </row>
  </sheetData>
  <sheetProtection/>
  <mergeCells count="5">
    <mergeCell ref="C2:O2"/>
    <mergeCell ref="C5:O5"/>
    <mergeCell ref="C15:O15"/>
    <mergeCell ref="C68:O68"/>
    <mergeCell ref="C79:O79"/>
  </mergeCells>
  <dataValidations count="6"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 от -999999999999 до 999999999999" sqref="O21:O64 J21:J63 F21:I21 K21:N21 F35:I35 K35:N35 F50:I50 K50:N50 F59:I59 K59:N59 F64:N64">
      <formula1>-999999999999</formula1>
      <formula2>999999999999</formula2>
    </dataValidation>
    <dataValidation type="list" operator="equal" allowBlank="1" showInputMessage="1" showErrorMessage="1" sqref="F11">
      <formula1>$C$109:$C$111</formula1>
    </dataValidation>
    <dataValidation type="textLength" allowBlank="1" showInputMessage="1" showErrorMessage="1" errorTitle="Ошибка ввода." error="Разрешенная длина строки в ячейке составляет 300 знаков." sqref="F85:F88 F93:F96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74:I75">
      <formula1>0</formula1>
      <formula2>100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K22:N34 K36:N49 K60:N63 K51:N58 F22:I34 F36:I49 F51:I58 F60:I63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421875" style="53" customWidth="1"/>
    <col min="2" max="2" width="108.421875" style="54" customWidth="1"/>
    <col min="3" max="16384" width="9.140625" style="54" customWidth="1"/>
  </cols>
  <sheetData>
    <row r="2" spans="1:2" s="52" customFormat="1" ht="36.75" customHeight="1">
      <c r="A2" s="186" t="s">
        <v>159</v>
      </c>
      <c r="B2" s="186"/>
    </row>
    <row r="3" ht="13.5" thickBot="1"/>
    <row r="4" spans="1:2" s="57" customFormat="1" ht="35.25" customHeight="1" thickBot="1">
      <c r="A4" s="55" t="s">
        <v>102</v>
      </c>
      <c r="B4" s="56" t="s">
        <v>104</v>
      </c>
    </row>
    <row r="5" spans="1:2" s="60" customFormat="1" ht="14.25">
      <c r="A5" s="58">
        <v>1</v>
      </c>
      <c r="B5" s="59" t="s">
        <v>105</v>
      </c>
    </row>
    <row r="6" spans="1:2" s="52" customFormat="1" ht="15">
      <c r="A6" s="61" t="s">
        <v>106</v>
      </c>
      <c r="B6" s="62" t="s">
        <v>107</v>
      </c>
    </row>
    <row r="7" spans="1:2" s="52" customFormat="1" ht="15">
      <c r="A7" s="61" t="s">
        <v>108</v>
      </c>
      <c r="B7" s="62" t="s">
        <v>109</v>
      </c>
    </row>
    <row r="8" spans="1:2" s="52" customFormat="1" ht="15">
      <c r="A8" s="61"/>
      <c r="B8" s="62"/>
    </row>
    <row r="9" spans="1:2" s="60" customFormat="1" ht="14.25">
      <c r="A9" s="63">
        <v>2</v>
      </c>
      <c r="B9" s="64" t="s">
        <v>110</v>
      </c>
    </row>
    <row r="10" spans="1:2" s="52" customFormat="1" ht="15">
      <c r="A10" s="61" t="s">
        <v>111</v>
      </c>
      <c r="B10" s="62" t="s">
        <v>112</v>
      </c>
    </row>
    <row r="11" spans="1:2" s="52" customFormat="1" ht="15">
      <c r="A11" s="61" t="s">
        <v>113</v>
      </c>
      <c r="B11" s="62" t="s">
        <v>114</v>
      </c>
    </row>
    <row r="12" spans="1:2" s="52" customFormat="1" ht="15">
      <c r="A12" s="61" t="s">
        <v>115</v>
      </c>
      <c r="B12" s="62" t="s">
        <v>116</v>
      </c>
    </row>
    <row r="13" spans="1:2" s="52" customFormat="1" ht="15">
      <c r="A13" s="61" t="s">
        <v>117</v>
      </c>
      <c r="B13" s="62" t="s">
        <v>118</v>
      </c>
    </row>
    <row r="14" spans="1:2" s="52" customFormat="1" ht="15">
      <c r="A14" s="61"/>
      <c r="B14" s="62"/>
    </row>
    <row r="15" spans="1:2" s="60" customFormat="1" ht="14.25">
      <c r="A15" s="63">
        <v>3</v>
      </c>
      <c r="B15" s="64" t="s">
        <v>119</v>
      </c>
    </row>
    <row r="16" spans="1:2" s="52" customFormat="1" ht="15">
      <c r="A16" s="61" t="s">
        <v>120</v>
      </c>
      <c r="B16" s="62" t="s">
        <v>121</v>
      </c>
    </row>
    <row r="17" spans="1:2" s="52" customFormat="1" ht="15">
      <c r="A17" s="61" t="s">
        <v>122</v>
      </c>
      <c r="B17" s="62" t="s">
        <v>114</v>
      </c>
    </row>
    <row r="18" spans="1:2" s="52" customFormat="1" ht="15">
      <c r="A18" s="61" t="s">
        <v>123</v>
      </c>
      <c r="B18" s="62" t="s">
        <v>116</v>
      </c>
    </row>
    <row r="19" spans="1:2" s="52" customFormat="1" ht="15">
      <c r="A19" s="61" t="s">
        <v>124</v>
      </c>
      <c r="B19" s="62" t="s">
        <v>118</v>
      </c>
    </row>
    <row r="20" spans="1:2" s="52" customFormat="1" ht="15">
      <c r="A20" s="61"/>
      <c r="B20" s="62"/>
    </row>
    <row r="21" spans="1:2" s="60" customFormat="1" ht="14.25">
      <c r="A21" s="63">
        <v>4</v>
      </c>
      <c r="B21" s="64" t="s">
        <v>125</v>
      </c>
    </row>
    <row r="22" spans="1:2" s="52" customFormat="1" ht="15">
      <c r="A22" s="61" t="s">
        <v>126</v>
      </c>
      <c r="B22" s="62" t="s">
        <v>127</v>
      </c>
    </row>
    <row r="23" spans="1:2" s="52" customFormat="1" ht="15">
      <c r="A23" s="61" t="s">
        <v>128</v>
      </c>
      <c r="B23" s="62" t="s">
        <v>129</v>
      </c>
    </row>
    <row r="24" spans="1:2" s="52" customFormat="1" ht="15">
      <c r="A24" s="61"/>
      <c r="B24" s="62"/>
    </row>
    <row r="25" spans="1:2" s="60" customFormat="1" ht="28.5">
      <c r="A25" s="63">
        <v>5</v>
      </c>
      <c r="B25" s="64" t="s">
        <v>130</v>
      </c>
    </row>
    <row r="26" spans="1:2" s="52" customFormat="1" ht="15">
      <c r="A26" s="61" t="s">
        <v>131</v>
      </c>
      <c r="B26" s="62" t="s">
        <v>132</v>
      </c>
    </row>
    <row r="27" spans="1:2" s="52" customFormat="1" ht="15">
      <c r="A27" s="61" t="s">
        <v>133</v>
      </c>
      <c r="B27" s="62" t="s">
        <v>134</v>
      </c>
    </row>
    <row r="28" spans="1:2" s="52" customFormat="1" ht="15">
      <c r="A28" s="61" t="s">
        <v>135</v>
      </c>
      <c r="B28" s="62" t="s">
        <v>136</v>
      </c>
    </row>
    <row r="29" spans="1:2" s="52" customFormat="1" ht="15.75" thickBot="1">
      <c r="A29" s="65"/>
      <c r="B29" s="66"/>
    </row>
    <row r="31" spans="1:2" s="60" customFormat="1" ht="27.75" customHeight="1">
      <c r="A31" s="187" t="s">
        <v>137</v>
      </c>
      <c r="B31" s="187"/>
    </row>
  </sheetData>
  <sheetProtection/>
  <mergeCells count="2">
    <mergeCell ref="A2:B2"/>
    <mergeCell ref="A31:B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11"/>
  <sheetViews>
    <sheetView zoomScale="75" zoomScaleNormal="75" zoomScalePageLayoutView="0" workbookViewId="0" topLeftCell="A1">
      <selection activeCell="J23" sqref="J23"/>
    </sheetView>
  </sheetViews>
  <sheetFormatPr defaultColWidth="8.8515625" defaultRowHeight="15"/>
  <cols>
    <col min="1" max="1" width="0.85546875" style="124" customWidth="1"/>
    <col min="2" max="2" width="8.8515625" style="124" hidden="1" customWidth="1"/>
    <col min="3" max="3" width="41.8515625" style="124" customWidth="1"/>
    <col min="4" max="4" width="8.8515625" style="124" hidden="1" customWidth="1"/>
    <col min="5" max="5" width="12.8515625" style="124" customWidth="1"/>
    <col min="6" max="15" width="24.8515625" style="124" customWidth="1"/>
    <col min="16" max="16384" width="8.8515625" style="124" customWidth="1"/>
  </cols>
  <sheetData>
    <row r="2" spans="3:15" ht="29.25" customHeight="1">
      <c r="C2" s="190" t="s">
        <v>158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3:5" ht="15.75">
      <c r="C3" s="125" t="s">
        <v>1</v>
      </c>
      <c r="E3" s="126" t="s">
        <v>160</v>
      </c>
    </row>
    <row r="4" spans="3:6" ht="15.75">
      <c r="C4" s="125" t="s">
        <v>161</v>
      </c>
      <c r="E4" s="127" t="s">
        <v>162</v>
      </c>
      <c r="F4" s="127"/>
    </row>
    <row r="5" spans="3:15" ht="25.5" customHeight="1">
      <c r="C5" s="191" t="s">
        <v>157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="128" customFormat="1" ht="8.25"/>
    <row r="7" s="128" customFormat="1" ht="8.25"/>
    <row r="8" s="128" customFormat="1" ht="9" thickBot="1"/>
    <row r="9" spans="2:6" s="129" customFormat="1" ht="32.25" thickBot="1">
      <c r="B9" s="130"/>
      <c r="C9" s="130" t="s">
        <v>7</v>
      </c>
      <c r="D9" s="130"/>
      <c r="E9" s="130" t="s">
        <v>8</v>
      </c>
      <c r="F9" s="130" t="s">
        <v>156</v>
      </c>
    </row>
    <row r="10" spans="2:6" s="131" customFormat="1" ht="12.75" thickBot="1">
      <c r="B10" s="132"/>
      <c r="C10" s="132"/>
      <c r="D10" s="132"/>
      <c r="E10" s="132"/>
      <c r="F10" s="132" t="s">
        <v>10</v>
      </c>
    </row>
    <row r="11" spans="2:6" ht="48" thickBot="1">
      <c r="B11" s="133"/>
      <c r="C11" s="134" t="s">
        <v>155</v>
      </c>
      <c r="D11" s="133"/>
      <c r="E11" s="135">
        <v>25</v>
      </c>
      <c r="F11" s="136" t="s">
        <v>138</v>
      </c>
    </row>
    <row r="12" spans="2:6" ht="14.25">
      <c r="B12" s="137"/>
      <c r="C12" s="137"/>
      <c r="D12" s="137"/>
      <c r="E12" s="137"/>
      <c r="F12" s="137"/>
    </row>
    <row r="15" spans="3:15" ht="25.5" customHeight="1">
      <c r="C15" s="191" t="s">
        <v>6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</row>
    <row r="16" s="128" customFormat="1" ht="8.25"/>
    <row r="17" s="128" customFormat="1" ht="8.25"/>
    <row r="18" s="128" customFormat="1" ht="9" thickBot="1"/>
    <row r="19" spans="2:15" s="129" customFormat="1" ht="79.5" thickBot="1">
      <c r="B19" s="130"/>
      <c r="C19" s="130" t="s">
        <v>7</v>
      </c>
      <c r="D19" s="130"/>
      <c r="E19" s="130" t="s">
        <v>8</v>
      </c>
      <c r="F19" s="130" t="s">
        <v>9</v>
      </c>
      <c r="G19" s="130" t="s">
        <v>11</v>
      </c>
      <c r="H19" s="130" t="s">
        <v>13</v>
      </c>
      <c r="I19" s="130" t="s">
        <v>15</v>
      </c>
      <c r="J19" s="130" t="s">
        <v>17</v>
      </c>
      <c r="K19" s="130" t="s">
        <v>19</v>
      </c>
      <c r="L19" s="130" t="s">
        <v>21</v>
      </c>
      <c r="M19" s="130" t="s">
        <v>23</v>
      </c>
      <c r="N19" s="130" t="s">
        <v>25</v>
      </c>
      <c r="O19" s="130" t="s">
        <v>27</v>
      </c>
    </row>
    <row r="20" spans="2:15" s="131" customFormat="1" ht="12.75" thickBot="1">
      <c r="B20" s="132"/>
      <c r="C20" s="132"/>
      <c r="D20" s="132"/>
      <c r="E20" s="132"/>
      <c r="F20" s="132" t="s">
        <v>10</v>
      </c>
      <c r="G20" s="132" t="s">
        <v>12</v>
      </c>
      <c r="H20" s="132" t="s">
        <v>14</v>
      </c>
      <c r="I20" s="132" t="s">
        <v>16</v>
      </c>
      <c r="J20" s="132" t="s">
        <v>18</v>
      </c>
      <c r="K20" s="132" t="s">
        <v>20</v>
      </c>
      <c r="L20" s="132" t="s">
        <v>22</v>
      </c>
      <c r="M20" s="132" t="s">
        <v>24</v>
      </c>
      <c r="N20" s="132" t="s">
        <v>26</v>
      </c>
      <c r="O20" s="132" t="s">
        <v>28</v>
      </c>
    </row>
    <row r="21" spans="2:15" ht="18">
      <c r="B21" s="138"/>
      <c r="C21" s="139" t="s">
        <v>29</v>
      </c>
      <c r="D21" s="138"/>
      <c r="E21" s="140">
        <v>1</v>
      </c>
      <c r="F21" s="141">
        <f aca="true" t="shared" si="0" ref="F21:O21">F22+F23+F24+F25+F26+F27+F28+F29+F30+F31+F32+F33+F34</f>
        <v>0</v>
      </c>
      <c r="G21" s="142">
        <f t="shared" si="0"/>
        <v>0</v>
      </c>
      <c r="H21" s="142">
        <f t="shared" si="0"/>
        <v>9</v>
      </c>
      <c r="I21" s="142">
        <f t="shared" si="0"/>
        <v>12.5</v>
      </c>
      <c r="J21" s="142">
        <f t="shared" si="0"/>
        <v>21.5</v>
      </c>
      <c r="K21" s="142">
        <f t="shared" si="0"/>
        <v>0</v>
      </c>
      <c r="L21" s="142">
        <f t="shared" si="0"/>
        <v>0</v>
      </c>
      <c r="M21" s="142">
        <f t="shared" si="0"/>
        <v>9</v>
      </c>
      <c r="N21" s="142">
        <f t="shared" si="0"/>
        <v>10.5</v>
      </c>
      <c r="O21" s="143">
        <f t="shared" si="0"/>
        <v>19.5</v>
      </c>
    </row>
    <row r="22" spans="2:15" ht="63">
      <c r="B22" s="144"/>
      <c r="C22" s="145" t="s">
        <v>30</v>
      </c>
      <c r="D22" s="144"/>
      <c r="E22" s="146">
        <v>101</v>
      </c>
      <c r="F22" s="147"/>
      <c r="G22" s="148"/>
      <c r="H22" s="148"/>
      <c r="I22" s="148"/>
      <c r="J22" s="149">
        <f aca="true" t="shared" si="1" ref="J22:J34">F22+G22+H22+I22</f>
        <v>0</v>
      </c>
      <c r="K22" s="148"/>
      <c r="L22" s="148"/>
      <c r="M22" s="148"/>
      <c r="N22" s="148"/>
      <c r="O22" s="150">
        <f aca="true" t="shared" si="2" ref="O22:O34">K22+L22+M22+N22</f>
        <v>0</v>
      </c>
    </row>
    <row r="23" spans="2:15" ht="47.25">
      <c r="B23" s="144"/>
      <c r="C23" s="145" t="s">
        <v>31</v>
      </c>
      <c r="D23" s="144"/>
      <c r="E23" s="146">
        <v>102</v>
      </c>
      <c r="F23" s="147"/>
      <c r="G23" s="148"/>
      <c r="H23" s="148"/>
      <c r="I23" s="148"/>
      <c r="J23" s="149">
        <f t="shared" si="1"/>
        <v>0</v>
      </c>
      <c r="K23" s="148"/>
      <c r="L23" s="148"/>
      <c r="M23" s="148"/>
      <c r="N23" s="148"/>
      <c r="O23" s="150">
        <f t="shared" si="2"/>
        <v>0</v>
      </c>
    </row>
    <row r="24" spans="2:15" ht="47.25">
      <c r="B24" s="144"/>
      <c r="C24" s="145" t="s">
        <v>32</v>
      </c>
      <c r="D24" s="144"/>
      <c r="E24" s="146">
        <v>103</v>
      </c>
      <c r="F24" s="147"/>
      <c r="G24" s="148"/>
      <c r="H24" s="148"/>
      <c r="I24" s="148"/>
      <c r="J24" s="149">
        <f t="shared" si="1"/>
        <v>0</v>
      </c>
      <c r="K24" s="148"/>
      <c r="L24" s="148"/>
      <c r="M24" s="148"/>
      <c r="N24" s="148"/>
      <c r="O24" s="150">
        <f t="shared" si="2"/>
        <v>0</v>
      </c>
    </row>
    <row r="25" spans="2:15" ht="63">
      <c r="B25" s="144"/>
      <c r="C25" s="145" t="s">
        <v>33</v>
      </c>
      <c r="D25" s="144"/>
      <c r="E25" s="146">
        <v>104</v>
      </c>
      <c r="F25" s="147"/>
      <c r="G25" s="148"/>
      <c r="H25" s="148">
        <v>5</v>
      </c>
      <c r="I25" s="148"/>
      <c r="J25" s="149">
        <f t="shared" si="1"/>
        <v>5</v>
      </c>
      <c r="K25" s="148"/>
      <c r="L25" s="148"/>
      <c r="M25" s="148">
        <v>5</v>
      </c>
      <c r="N25" s="148"/>
      <c r="O25" s="150">
        <f t="shared" si="2"/>
        <v>5</v>
      </c>
    </row>
    <row r="26" spans="2:15" ht="47.25">
      <c r="B26" s="144"/>
      <c r="C26" s="145" t="s">
        <v>34</v>
      </c>
      <c r="D26" s="144"/>
      <c r="E26" s="146">
        <v>105</v>
      </c>
      <c r="F26" s="147"/>
      <c r="G26" s="148"/>
      <c r="H26" s="148"/>
      <c r="I26" s="148"/>
      <c r="J26" s="149">
        <f t="shared" si="1"/>
        <v>0</v>
      </c>
      <c r="K26" s="148"/>
      <c r="L26" s="148"/>
      <c r="M26" s="148"/>
      <c r="N26" s="148"/>
      <c r="O26" s="150">
        <f t="shared" si="2"/>
        <v>0</v>
      </c>
    </row>
    <row r="27" spans="2:15" ht="47.25">
      <c r="B27" s="144"/>
      <c r="C27" s="145" t="s">
        <v>35</v>
      </c>
      <c r="D27" s="144"/>
      <c r="E27" s="146">
        <v>106</v>
      </c>
      <c r="F27" s="147"/>
      <c r="G27" s="148"/>
      <c r="H27" s="148"/>
      <c r="I27" s="148"/>
      <c r="J27" s="149">
        <f t="shared" si="1"/>
        <v>0</v>
      </c>
      <c r="K27" s="148"/>
      <c r="L27" s="148"/>
      <c r="M27" s="148"/>
      <c r="N27" s="148"/>
      <c r="O27" s="150">
        <f t="shared" si="2"/>
        <v>0</v>
      </c>
    </row>
    <row r="28" spans="2:15" ht="63">
      <c r="B28" s="144"/>
      <c r="C28" s="145" t="s">
        <v>36</v>
      </c>
      <c r="D28" s="144"/>
      <c r="E28" s="146">
        <v>107</v>
      </c>
      <c r="F28" s="147"/>
      <c r="G28" s="148"/>
      <c r="H28" s="148"/>
      <c r="I28" s="148"/>
      <c r="J28" s="149">
        <f t="shared" si="1"/>
        <v>0</v>
      </c>
      <c r="K28" s="148"/>
      <c r="L28" s="148"/>
      <c r="M28" s="148"/>
      <c r="N28" s="148"/>
      <c r="O28" s="150">
        <f t="shared" si="2"/>
        <v>0</v>
      </c>
    </row>
    <row r="29" spans="2:15" ht="63">
      <c r="B29" s="144"/>
      <c r="C29" s="145" t="s">
        <v>37</v>
      </c>
      <c r="D29" s="144"/>
      <c r="E29" s="146">
        <v>108</v>
      </c>
      <c r="F29" s="147"/>
      <c r="G29" s="148"/>
      <c r="H29" s="148">
        <v>4</v>
      </c>
      <c r="I29" s="148"/>
      <c r="J29" s="149">
        <f t="shared" si="1"/>
        <v>4</v>
      </c>
      <c r="K29" s="148"/>
      <c r="L29" s="148"/>
      <c r="M29" s="148">
        <v>4</v>
      </c>
      <c r="N29" s="148"/>
      <c r="O29" s="150">
        <f t="shared" si="2"/>
        <v>4</v>
      </c>
    </row>
    <row r="30" spans="2:15" ht="63">
      <c r="B30" s="144"/>
      <c r="C30" s="145" t="s">
        <v>38</v>
      </c>
      <c r="D30" s="144"/>
      <c r="E30" s="146">
        <v>109</v>
      </c>
      <c r="F30" s="147"/>
      <c r="G30" s="148"/>
      <c r="H30" s="148"/>
      <c r="I30" s="148"/>
      <c r="J30" s="149">
        <f t="shared" si="1"/>
        <v>0</v>
      </c>
      <c r="K30" s="148"/>
      <c r="L30" s="148"/>
      <c r="M30" s="148"/>
      <c r="N30" s="148"/>
      <c r="O30" s="150">
        <f t="shared" si="2"/>
        <v>0</v>
      </c>
    </row>
    <row r="31" spans="2:15" ht="31.5">
      <c r="B31" s="144"/>
      <c r="C31" s="145" t="s">
        <v>39</v>
      </c>
      <c r="D31" s="144"/>
      <c r="E31" s="146">
        <v>110</v>
      </c>
      <c r="F31" s="147"/>
      <c r="G31" s="148"/>
      <c r="H31" s="148"/>
      <c r="I31" s="148">
        <v>10</v>
      </c>
      <c r="J31" s="149">
        <f t="shared" si="1"/>
        <v>10</v>
      </c>
      <c r="K31" s="148"/>
      <c r="L31" s="148"/>
      <c r="M31" s="148"/>
      <c r="N31" s="148">
        <v>8</v>
      </c>
      <c r="O31" s="150">
        <f t="shared" si="2"/>
        <v>8</v>
      </c>
    </row>
    <row r="32" spans="2:15" ht="47.25">
      <c r="B32" s="144"/>
      <c r="C32" s="145" t="s">
        <v>40</v>
      </c>
      <c r="D32" s="144"/>
      <c r="E32" s="146">
        <v>111</v>
      </c>
      <c r="F32" s="147"/>
      <c r="G32" s="148"/>
      <c r="H32" s="148"/>
      <c r="I32" s="148">
        <v>2</v>
      </c>
      <c r="J32" s="149">
        <f t="shared" si="1"/>
        <v>2</v>
      </c>
      <c r="K32" s="148"/>
      <c r="L32" s="148"/>
      <c r="M32" s="148"/>
      <c r="N32" s="148">
        <v>2</v>
      </c>
      <c r="O32" s="150">
        <f t="shared" si="2"/>
        <v>2</v>
      </c>
    </row>
    <row r="33" spans="2:15" ht="94.5">
      <c r="B33" s="144"/>
      <c r="C33" s="145" t="s">
        <v>41</v>
      </c>
      <c r="D33" s="144"/>
      <c r="E33" s="146">
        <v>112</v>
      </c>
      <c r="F33" s="147"/>
      <c r="G33" s="148"/>
      <c r="H33" s="148"/>
      <c r="I33" s="148"/>
      <c r="J33" s="149">
        <f t="shared" si="1"/>
        <v>0</v>
      </c>
      <c r="K33" s="148"/>
      <c r="L33" s="148"/>
      <c r="M33" s="148"/>
      <c r="N33" s="148"/>
      <c r="O33" s="150">
        <f t="shared" si="2"/>
        <v>0</v>
      </c>
    </row>
    <row r="34" spans="2:15" ht="31.5">
      <c r="B34" s="144"/>
      <c r="C34" s="145" t="s">
        <v>42</v>
      </c>
      <c r="D34" s="144"/>
      <c r="E34" s="146">
        <v>113</v>
      </c>
      <c r="F34" s="147"/>
      <c r="G34" s="148"/>
      <c r="H34" s="148"/>
      <c r="I34" s="148">
        <v>0.5</v>
      </c>
      <c r="J34" s="149">
        <f t="shared" si="1"/>
        <v>0.5</v>
      </c>
      <c r="K34" s="148"/>
      <c r="L34" s="148"/>
      <c r="M34" s="148"/>
      <c r="N34" s="148">
        <v>0.5</v>
      </c>
      <c r="O34" s="150">
        <f t="shared" si="2"/>
        <v>0.5</v>
      </c>
    </row>
    <row r="35" spans="2:15" ht="18">
      <c r="B35" s="144"/>
      <c r="C35" s="151" t="s">
        <v>43</v>
      </c>
      <c r="D35" s="144"/>
      <c r="E35" s="146">
        <v>2</v>
      </c>
      <c r="F35" s="152">
        <f aca="true" t="shared" si="3" ref="F35:O35">F36+F37+F38+F39+F40+F41+F42+F43+F44+F45+F46+F47+F48+F49</f>
        <v>0</v>
      </c>
      <c r="G35" s="149">
        <f t="shared" si="3"/>
        <v>0</v>
      </c>
      <c r="H35" s="149">
        <f t="shared" si="3"/>
        <v>0.8</v>
      </c>
      <c r="I35" s="149">
        <f t="shared" si="3"/>
        <v>0</v>
      </c>
      <c r="J35" s="149">
        <f t="shared" si="3"/>
        <v>0.8</v>
      </c>
      <c r="K35" s="149">
        <f t="shared" si="3"/>
        <v>0</v>
      </c>
      <c r="L35" s="149">
        <f t="shared" si="3"/>
        <v>0</v>
      </c>
      <c r="M35" s="149">
        <f t="shared" si="3"/>
        <v>0.8</v>
      </c>
      <c r="N35" s="149">
        <f t="shared" si="3"/>
        <v>0</v>
      </c>
      <c r="O35" s="150">
        <f t="shared" si="3"/>
        <v>0.8</v>
      </c>
    </row>
    <row r="36" spans="2:15" ht="47.25">
      <c r="B36" s="144"/>
      <c r="C36" s="145" t="s">
        <v>44</v>
      </c>
      <c r="D36" s="144"/>
      <c r="E36" s="146">
        <v>201</v>
      </c>
      <c r="F36" s="147"/>
      <c r="G36" s="148"/>
      <c r="H36" s="148"/>
      <c r="I36" s="148"/>
      <c r="J36" s="149">
        <f aca="true" t="shared" si="4" ref="J36:J49">F36+G36+H36+I36</f>
        <v>0</v>
      </c>
      <c r="K36" s="148"/>
      <c r="L36" s="148"/>
      <c r="M36" s="148"/>
      <c r="N36" s="148"/>
      <c r="O36" s="150">
        <f aca="true" t="shared" si="5" ref="O36:O49">K36+L36+M36+N36</f>
        <v>0</v>
      </c>
    </row>
    <row r="37" spans="2:15" ht="47.25">
      <c r="B37" s="144"/>
      <c r="C37" s="145" t="s">
        <v>45</v>
      </c>
      <c r="D37" s="144"/>
      <c r="E37" s="146">
        <v>205</v>
      </c>
      <c r="F37" s="147"/>
      <c r="G37" s="148"/>
      <c r="H37" s="148"/>
      <c r="I37" s="148"/>
      <c r="J37" s="149">
        <f t="shared" si="4"/>
        <v>0</v>
      </c>
      <c r="K37" s="148"/>
      <c r="L37" s="148"/>
      <c r="M37" s="148"/>
      <c r="N37" s="148"/>
      <c r="O37" s="150">
        <f t="shared" si="5"/>
        <v>0</v>
      </c>
    </row>
    <row r="38" spans="2:15" ht="78.75">
      <c r="B38" s="144"/>
      <c r="C38" s="145" t="s">
        <v>46</v>
      </c>
      <c r="D38" s="144"/>
      <c r="E38" s="146">
        <v>206</v>
      </c>
      <c r="F38" s="147"/>
      <c r="G38" s="148"/>
      <c r="H38" s="148"/>
      <c r="I38" s="148"/>
      <c r="J38" s="149">
        <f t="shared" si="4"/>
        <v>0</v>
      </c>
      <c r="K38" s="148"/>
      <c r="L38" s="148"/>
      <c r="M38" s="148"/>
      <c r="N38" s="148"/>
      <c r="O38" s="150">
        <f t="shared" si="5"/>
        <v>0</v>
      </c>
    </row>
    <row r="39" spans="2:15" ht="63">
      <c r="B39" s="144"/>
      <c r="C39" s="145" t="s">
        <v>47</v>
      </c>
      <c r="D39" s="144"/>
      <c r="E39" s="146">
        <v>207</v>
      </c>
      <c r="F39" s="147"/>
      <c r="G39" s="148"/>
      <c r="H39" s="148">
        <v>0.4</v>
      </c>
      <c r="I39" s="148"/>
      <c r="J39" s="149">
        <f t="shared" si="4"/>
        <v>0.4</v>
      </c>
      <c r="K39" s="148"/>
      <c r="L39" s="148"/>
      <c r="M39" s="148">
        <v>0.4</v>
      </c>
      <c r="N39" s="148"/>
      <c r="O39" s="150">
        <f t="shared" si="5"/>
        <v>0.4</v>
      </c>
    </row>
    <row r="40" spans="2:15" ht="63">
      <c r="B40" s="144"/>
      <c r="C40" s="145" t="s">
        <v>48</v>
      </c>
      <c r="D40" s="144"/>
      <c r="E40" s="146">
        <v>208</v>
      </c>
      <c r="F40" s="147"/>
      <c r="G40" s="148"/>
      <c r="H40" s="148"/>
      <c r="I40" s="148"/>
      <c r="J40" s="149">
        <f t="shared" si="4"/>
        <v>0</v>
      </c>
      <c r="K40" s="148"/>
      <c r="L40" s="148"/>
      <c r="M40" s="148"/>
      <c r="N40" s="148"/>
      <c r="O40" s="150">
        <f t="shared" si="5"/>
        <v>0</v>
      </c>
    </row>
    <row r="41" spans="2:15" ht="47.25">
      <c r="B41" s="144"/>
      <c r="C41" s="145" t="s">
        <v>49</v>
      </c>
      <c r="D41" s="144"/>
      <c r="E41" s="146">
        <v>209</v>
      </c>
      <c r="F41" s="147"/>
      <c r="G41" s="148"/>
      <c r="H41" s="148"/>
      <c r="I41" s="148"/>
      <c r="J41" s="149">
        <f t="shared" si="4"/>
        <v>0</v>
      </c>
      <c r="K41" s="148"/>
      <c r="L41" s="148"/>
      <c r="M41" s="148"/>
      <c r="N41" s="148"/>
      <c r="O41" s="150">
        <f t="shared" si="5"/>
        <v>0</v>
      </c>
    </row>
    <row r="42" spans="2:15" ht="78.75">
      <c r="B42" s="144"/>
      <c r="C42" s="145" t="s">
        <v>50</v>
      </c>
      <c r="D42" s="144"/>
      <c r="E42" s="146">
        <v>210</v>
      </c>
      <c r="F42" s="147"/>
      <c r="G42" s="148"/>
      <c r="H42" s="148"/>
      <c r="I42" s="148"/>
      <c r="J42" s="149">
        <f t="shared" si="4"/>
        <v>0</v>
      </c>
      <c r="K42" s="148"/>
      <c r="L42" s="148"/>
      <c r="M42" s="148"/>
      <c r="N42" s="148"/>
      <c r="O42" s="150">
        <f t="shared" si="5"/>
        <v>0</v>
      </c>
    </row>
    <row r="43" spans="2:15" ht="63">
      <c r="B43" s="144"/>
      <c r="C43" s="145" t="s">
        <v>51</v>
      </c>
      <c r="D43" s="144"/>
      <c r="E43" s="146">
        <v>211</v>
      </c>
      <c r="F43" s="147"/>
      <c r="G43" s="148"/>
      <c r="H43" s="148"/>
      <c r="I43" s="148"/>
      <c r="J43" s="149">
        <f t="shared" si="4"/>
        <v>0</v>
      </c>
      <c r="K43" s="148"/>
      <c r="L43" s="148"/>
      <c r="M43" s="148"/>
      <c r="N43" s="148"/>
      <c r="O43" s="150">
        <f t="shared" si="5"/>
        <v>0</v>
      </c>
    </row>
    <row r="44" spans="2:15" ht="63">
      <c r="B44" s="144"/>
      <c r="C44" s="145" t="s">
        <v>52</v>
      </c>
      <c r="D44" s="144"/>
      <c r="E44" s="146">
        <v>212</v>
      </c>
      <c r="F44" s="147"/>
      <c r="G44" s="148"/>
      <c r="H44" s="148"/>
      <c r="I44" s="148"/>
      <c r="J44" s="149">
        <f t="shared" si="4"/>
        <v>0</v>
      </c>
      <c r="K44" s="148"/>
      <c r="L44" s="148"/>
      <c r="M44" s="148"/>
      <c r="N44" s="148"/>
      <c r="O44" s="150">
        <f t="shared" si="5"/>
        <v>0</v>
      </c>
    </row>
    <row r="45" spans="2:15" ht="63">
      <c r="B45" s="144"/>
      <c r="C45" s="145" t="s">
        <v>53</v>
      </c>
      <c r="D45" s="144"/>
      <c r="E45" s="146">
        <v>213</v>
      </c>
      <c r="F45" s="147"/>
      <c r="G45" s="148"/>
      <c r="H45" s="148"/>
      <c r="I45" s="148"/>
      <c r="J45" s="149">
        <f t="shared" si="4"/>
        <v>0</v>
      </c>
      <c r="K45" s="148"/>
      <c r="L45" s="148"/>
      <c r="M45" s="148"/>
      <c r="N45" s="148"/>
      <c r="O45" s="150">
        <f t="shared" si="5"/>
        <v>0</v>
      </c>
    </row>
    <row r="46" spans="2:15" ht="47.25">
      <c r="B46" s="144"/>
      <c r="C46" s="145" t="s">
        <v>54</v>
      </c>
      <c r="D46" s="144"/>
      <c r="E46" s="146">
        <v>214</v>
      </c>
      <c r="F46" s="147"/>
      <c r="G46" s="148"/>
      <c r="H46" s="148">
        <v>0.4</v>
      </c>
      <c r="I46" s="148"/>
      <c r="J46" s="149">
        <f t="shared" si="4"/>
        <v>0.4</v>
      </c>
      <c r="K46" s="148"/>
      <c r="L46" s="148"/>
      <c r="M46" s="148">
        <v>0.4</v>
      </c>
      <c r="N46" s="148"/>
      <c r="O46" s="150">
        <f t="shared" si="5"/>
        <v>0.4</v>
      </c>
    </row>
    <row r="47" spans="2:15" ht="47.25">
      <c r="B47" s="144"/>
      <c r="C47" s="145" t="s">
        <v>55</v>
      </c>
      <c r="D47" s="144"/>
      <c r="E47" s="146">
        <v>215</v>
      </c>
      <c r="F47" s="147"/>
      <c r="G47" s="148"/>
      <c r="H47" s="148"/>
      <c r="I47" s="148"/>
      <c r="J47" s="149">
        <f t="shared" si="4"/>
        <v>0</v>
      </c>
      <c r="K47" s="148"/>
      <c r="L47" s="148"/>
      <c r="M47" s="148"/>
      <c r="N47" s="148"/>
      <c r="O47" s="150">
        <f t="shared" si="5"/>
        <v>0</v>
      </c>
    </row>
    <row r="48" spans="2:15" ht="78.75">
      <c r="B48" s="144"/>
      <c r="C48" s="145" t="s">
        <v>56</v>
      </c>
      <c r="D48" s="144"/>
      <c r="E48" s="146">
        <v>217</v>
      </c>
      <c r="F48" s="147"/>
      <c r="G48" s="148"/>
      <c r="H48" s="148"/>
      <c r="I48" s="148"/>
      <c r="J48" s="149">
        <f t="shared" si="4"/>
        <v>0</v>
      </c>
      <c r="K48" s="148"/>
      <c r="L48" s="148"/>
      <c r="M48" s="148"/>
      <c r="N48" s="148"/>
      <c r="O48" s="150">
        <f t="shared" si="5"/>
        <v>0</v>
      </c>
    </row>
    <row r="49" spans="2:15" ht="31.5">
      <c r="B49" s="144"/>
      <c r="C49" s="145" t="s">
        <v>57</v>
      </c>
      <c r="D49" s="144"/>
      <c r="E49" s="146">
        <v>218</v>
      </c>
      <c r="F49" s="147"/>
      <c r="G49" s="148"/>
      <c r="H49" s="148"/>
      <c r="I49" s="148"/>
      <c r="J49" s="149">
        <f t="shared" si="4"/>
        <v>0</v>
      </c>
      <c r="K49" s="148"/>
      <c r="L49" s="148"/>
      <c r="M49" s="148"/>
      <c r="N49" s="148"/>
      <c r="O49" s="150">
        <f t="shared" si="5"/>
        <v>0</v>
      </c>
    </row>
    <row r="50" spans="2:15" ht="63">
      <c r="B50" s="144"/>
      <c r="C50" s="151" t="s">
        <v>58</v>
      </c>
      <c r="D50" s="144"/>
      <c r="E50" s="146">
        <v>3</v>
      </c>
      <c r="F50" s="152">
        <f aca="true" t="shared" si="6" ref="F50:O50">F51+F52+F53+F54+F55+F56+F57+F58</f>
        <v>0</v>
      </c>
      <c r="G50" s="149">
        <f t="shared" si="6"/>
        <v>0</v>
      </c>
      <c r="H50" s="149">
        <f t="shared" si="6"/>
        <v>0.01</v>
      </c>
      <c r="I50" s="149">
        <f t="shared" si="6"/>
        <v>0.02</v>
      </c>
      <c r="J50" s="149">
        <f t="shared" si="6"/>
        <v>0.03</v>
      </c>
      <c r="K50" s="149">
        <f t="shared" si="6"/>
        <v>0</v>
      </c>
      <c r="L50" s="149">
        <f t="shared" si="6"/>
        <v>0</v>
      </c>
      <c r="M50" s="149">
        <f t="shared" si="6"/>
        <v>0.01</v>
      </c>
      <c r="N50" s="149">
        <f t="shared" si="6"/>
        <v>0.11</v>
      </c>
      <c r="O50" s="150">
        <f t="shared" si="6"/>
        <v>0.12</v>
      </c>
    </row>
    <row r="51" spans="2:15" ht="63">
      <c r="B51" s="144"/>
      <c r="C51" s="145" t="s">
        <v>59</v>
      </c>
      <c r="D51" s="144"/>
      <c r="E51" s="146">
        <v>301</v>
      </c>
      <c r="F51" s="147"/>
      <c r="G51" s="148"/>
      <c r="H51" s="148">
        <v>0.01</v>
      </c>
      <c r="I51" s="148"/>
      <c r="J51" s="149">
        <f aca="true" t="shared" si="7" ref="J51:J58">F51+G51+H51+I51</f>
        <v>0.01</v>
      </c>
      <c r="K51" s="148"/>
      <c r="L51" s="148"/>
      <c r="M51" s="148">
        <v>0.01</v>
      </c>
      <c r="N51" s="148"/>
      <c r="O51" s="150">
        <f aca="true" t="shared" si="8" ref="O51:O58">K51+L51+M51+N51</f>
        <v>0.01</v>
      </c>
    </row>
    <row r="52" spans="2:15" ht="94.5">
      <c r="B52" s="144"/>
      <c r="C52" s="145" t="s">
        <v>60</v>
      </c>
      <c r="D52" s="144"/>
      <c r="E52" s="146">
        <v>302</v>
      </c>
      <c r="F52" s="147"/>
      <c r="G52" s="148"/>
      <c r="H52" s="148"/>
      <c r="I52" s="148">
        <v>0.01</v>
      </c>
      <c r="J52" s="149">
        <f t="shared" si="7"/>
        <v>0.01</v>
      </c>
      <c r="K52" s="148"/>
      <c r="L52" s="148"/>
      <c r="M52" s="148"/>
      <c r="N52" s="148">
        <v>0.1</v>
      </c>
      <c r="O52" s="150">
        <f t="shared" si="8"/>
        <v>0.1</v>
      </c>
    </row>
    <row r="53" spans="2:15" ht="94.5">
      <c r="B53" s="144"/>
      <c r="C53" s="145" t="s">
        <v>61</v>
      </c>
      <c r="D53" s="144"/>
      <c r="E53" s="146">
        <v>303</v>
      </c>
      <c r="F53" s="147"/>
      <c r="G53" s="148"/>
      <c r="H53" s="148"/>
      <c r="I53" s="148"/>
      <c r="J53" s="149">
        <f t="shared" si="7"/>
        <v>0</v>
      </c>
      <c r="K53" s="148"/>
      <c r="L53" s="148"/>
      <c r="M53" s="148"/>
      <c r="N53" s="148"/>
      <c r="O53" s="150">
        <f t="shared" si="8"/>
        <v>0</v>
      </c>
    </row>
    <row r="54" spans="2:15" ht="94.5">
      <c r="B54" s="144"/>
      <c r="C54" s="145" t="s">
        <v>62</v>
      </c>
      <c r="D54" s="144"/>
      <c r="E54" s="146">
        <v>304</v>
      </c>
      <c r="F54" s="147"/>
      <c r="G54" s="148"/>
      <c r="H54" s="148"/>
      <c r="I54" s="148"/>
      <c r="J54" s="149">
        <f t="shared" si="7"/>
        <v>0</v>
      </c>
      <c r="K54" s="148"/>
      <c r="L54" s="148"/>
      <c r="M54" s="148"/>
      <c r="N54" s="148"/>
      <c r="O54" s="150">
        <f t="shared" si="8"/>
        <v>0</v>
      </c>
    </row>
    <row r="55" spans="2:15" ht="31.5">
      <c r="B55" s="144"/>
      <c r="C55" s="145" t="s">
        <v>63</v>
      </c>
      <c r="D55" s="144"/>
      <c r="E55" s="146">
        <v>305</v>
      </c>
      <c r="F55" s="147"/>
      <c r="G55" s="148"/>
      <c r="H55" s="148"/>
      <c r="I55" s="148"/>
      <c r="J55" s="149">
        <f t="shared" si="7"/>
        <v>0</v>
      </c>
      <c r="K55" s="148"/>
      <c r="L55" s="148"/>
      <c r="M55" s="148"/>
      <c r="N55" s="148"/>
      <c r="O55" s="150">
        <f t="shared" si="8"/>
        <v>0</v>
      </c>
    </row>
    <row r="56" spans="2:15" ht="31.5">
      <c r="B56" s="144"/>
      <c r="C56" s="145" t="s">
        <v>64</v>
      </c>
      <c r="D56" s="144"/>
      <c r="E56" s="146">
        <v>306</v>
      </c>
      <c r="F56" s="147"/>
      <c r="G56" s="148"/>
      <c r="H56" s="148"/>
      <c r="I56" s="148"/>
      <c r="J56" s="149">
        <f t="shared" si="7"/>
        <v>0</v>
      </c>
      <c r="K56" s="148"/>
      <c r="L56" s="148"/>
      <c r="M56" s="148"/>
      <c r="N56" s="148"/>
      <c r="O56" s="150">
        <f t="shared" si="8"/>
        <v>0</v>
      </c>
    </row>
    <row r="57" spans="2:15" ht="63">
      <c r="B57" s="144"/>
      <c r="C57" s="145" t="s">
        <v>65</v>
      </c>
      <c r="D57" s="144"/>
      <c r="E57" s="146">
        <v>307</v>
      </c>
      <c r="F57" s="147"/>
      <c r="G57" s="148"/>
      <c r="H57" s="148"/>
      <c r="I57" s="148">
        <v>0.01</v>
      </c>
      <c r="J57" s="149">
        <f t="shared" si="7"/>
        <v>0.01</v>
      </c>
      <c r="K57" s="148"/>
      <c r="L57" s="148"/>
      <c r="M57" s="148"/>
      <c r="N57" s="148">
        <v>0.01</v>
      </c>
      <c r="O57" s="150">
        <f t="shared" si="8"/>
        <v>0.01</v>
      </c>
    </row>
    <row r="58" spans="2:15" ht="63">
      <c r="B58" s="144"/>
      <c r="C58" s="145" t="s">
        <v>66</v>
      </c>
      <c r="D58" s="144"/>
      <c r="E58" s="146">
        <v>308</v>
      </c>
      <c r="F58" s="147"/>
      <c r="G58" s="148"/>
      <c r="H58" s="148"/>
      <c r="I58" s="148"/>
      <c r="J58" s="149">
        <f t="shared" si="7"/>
        <v>0</v>
      </c>
      <c r="K58" s="148"/>
      <c r="L58" s="148"/>
      <c r="M58" s="148"/>
      <c r="N58" s="148"/>
      <c r="O58" s="150">
        <f t="shared" si="8"/>
        <v>0</v>
      </c>
    </row>
    <row r="59" spans="2:15" ht="47.25">
      <c r="B59" s="144"/>
      <c r="C59" s="151" t="s">
        <v>67</v>
      </c>
      <c r="D59" s="144"/>
      <c r="E59" s="146">
        <v>4</v>
      </c>
      <c r="F59" s="152">
        <f aca="true" t="shared" si="9" ref="F59:O59">F60+F61+F62+F63</f>
        <v>0</v>
      </c>
      <c r="G59" s="149">
        <f t="shared" si="9"/>
        <v>0</v>
      </c>
      <c r="H59" s="149">
        <f t="shared" si="9"/>
        <v>50</v>
      </c>
      <c r="I59" s="149">
        <f t="shared" si="9"/>
        <v>0</v>
      </c>
      <c r="J59" s="149">
        <f t="shared" si="9"/>
        <v>50</v>
      </c>
      <c r="K59" s="149">
        <f t="shared" si="9"/>
        <v>0</v>
      </c>
      <c r="L59" s="149">
        <f t="shared" si="9"/>
        <v>0</v>
      </c>
      <c r="M59" s="149">
        <f t="shared" si="9"/>
        <v>42</v>
      </c>
      <c r="N59" s="149">
        <f t="shared" si="9"/>
        <v>0</v>
      </c>
      <c r="O59" s="150">
        <f t="shared" si="9"/>
        <v>42</v>
      </c>
    </row>
    <row r="60" spans="2:15" ht="47.25">
      <c r="B60" s="144"/>
      <c r="C60" s="145" t="s">
        <v>68</v>
      </c>
      <c r="D60" s="144"/>
      <c r="E60" s="146">
        <v>401</v>
      </c>
      <c r="F60" s="147"/>
      <c r="G60" s="148"/>
      <c r="H60" s="148"/>
      <c r="I60" s="148"/>
      <c r="J60" s="149">
        <f>F60+G60+H60+I60</f>
        <v>0</v>
      </c>
      <c r="K60" s="148"/>
      <c r="L60" s="148"/>
      <c r="M60" s="148"/>
      <c r="N60" s="148"/>
      <c r="O60" s="150">
        <f>K60+L60+M60+N60</f>
        <v>0</v>
      </c>
    </row>
    <row r="61" spans="2:15" ht="63">
      <c r="B61" s="144"/>
      <c r="C61" s="145" t="s">
        <v>69</v>
      </c>
      <c r="D61" s="144"/>
      <c r="E61" s="146">
        <v>402</v>
      </c>
      <c r="F61" s="147"/>
      <c r="G61" s="148"/>
      <c r="H61" s="148"/>
      <c r="I61" s="148"/>
      <c r="J61" s="149">
        <f>F61+G61+H61+I61</f>
        <v>0</v>
      </c>
      <c r="K61" s="148"/>
      <c r="L61" s="148"/>
      <c r="M61" s="148"/>
      <c r="N61" s="148"/>
      <c r="O61" s="150">
        <f>K61+L61+M61+N61</f>
        <v>0</v>
      </c>
    </row>
    <row r="62" spans="2:15" ht="47.25">
      <c r="B62" s="144"/>
      <c r="C62" s="145" t="s">
        <v>70</v>
      </c>
      <c r="D62" s="144"/>
      <c r="E62" s="146">
        <v>403</v>
      </c>
      <c r="F62" s="147"/>
      <c r="G62" s="148"/>
      <c r="H62" s="148">
        <v>50</v>
      </c>
      <c r="I62" s="148"/>
      <c r="J62" s="149">
        <f>F62+G62+H62+I62</f>
        <v>50</v>
      </c>
      <c r="K62" s="148"/>
      <c r="L62" s="148"/>
      <c r="M62" s="148">
        <v>42</v>
      </c>
      <c r="N62" s="148"/>
      <c r="O62" s="150">
        <f>K62+L62+M62+N62</f>
        <v>42</v>
      </c>
    </row>
    <row r="63" spans="2:15" ht="47.25">
      <c r="B63" s="144"/>
      <c r="C63" s="145" t="s">
        <v>71</v>
      </c>
      <c r="D63" s="144"/>
      <c r="E63" s="146">
        <v>404</v>
      </c>
      <c r="F63" s="147"/>
      <c r="G63" s="148"/>
      <c r="H63" s="148"/>
      <c r="I63" s="148"/>
      <c r="J63" s="149">
        <f>F63+G63+H63+I63</f>
        <v>0</v>
      </c>
      <c r="K63" s="148"/>
      <c r="L63" s="148"/>
      <c r="M63" s="148"/>
      <c r="N63" s="148"/>
      <c r="O63" s="150">
        <f>K63+L63+M63+N63</f>
        <v>0</v>
      </c>
    </row>
    <row r="64" spans="2:15" ht="18.75" thickBot="1">
      <c r="B64" s="153"/>
      <c r="C64" s="154" t="s">
        <v>72</v>
      </c>
      <c r="D64" s="153"/>
      <c r="E64" s="155">
        <v>5</v>
      </c>
      <c r="F64" s="156">
        <f aca="true" t="shared" si="10" ref="F64:O64">F21+F35+F50+F59</f>
        <v>0</v>
      </c>
      <c r="G64" s="157">
        <f t="shared" si="10"/>
        <v>0</v>
      </c>
      <c r="H64" s="157">
        <f t="shared" si="10"/>
        <v>59.81</v>
      </c>
      <c r="I64" s="157">
        <f t="shared" si="10"/>
        <v>12.52</v>
      </c>
      <c r="J64" s="157">
        <f t="shared" si="10"/>
        <v>72.33</v>
      </c>
      <c r="K64" s="157">
        <f t="shared" si="10"/>
        <v>0</v>
      </c>
      <c r="L64" s="157">
        <f t="shared" si="10"/>
        <v>0</v>
      </c>
      <c r="M64" s="157">
        <f t="shared" si="10"/>
        <v>51.81</v>
      </c>
      <c r="N64" s="157">
        <f t="shared" si="10"/>
        <v>10.61</v>
      </c>
      <c r="O64" s="158">
        <f t="shared" si="10"/>
        <v>62.42</v>
      </c>
    </row>
    <row r="65" spans="2:15" ht="14.2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8" spans="3:15" ht="25.5" customHeight="1">
      <c r="C68" s="191" t="s">
        <v>163</v>
      </c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</row>
    <row r="69" s="128" customFormat="1" ht="8.25"/>
    <row r="70" s="128" customFormat="1" ht="8.25"/>
    <row r="71" s="128" customFormat="1" ht="9" thickBot="1"/>
    <row r="72" spans="2:9" s="129" customFormat="1" ht="32.25" thickBot="1">
      <c r="B72" s="130"/>
      <c r="C72" s="130" t="s">
        <v>74</v>
      </c>
      <c r="D72" s="130"/>
      <c r="E72" s="130" t="s">
        <v>8</v>
      </c>
      <c r="F72" s="130" t="s">
        <v>75</v>
      </c>
      <c r="G72" s="130" t="s">
        <v>76</v>
      </c>
      <c r="H72" s="130" t="s">
        <v>77</v>
      </c>
      <c r="I72" s="130" t="s">
        <v>78</v>
      </c>
    </row>
    <row r="73" spans="2:9" s="131" customFormat="1" ht="12.75" thickBot="1">
      <c r="B73" s="132"/>
      <c r="C73" s="132"/>
      <c r="D73" s="132"/>
      <c r="E73" s="132"/>
      <c r="F73" s="132" t="s">
        <v>10</v>
      </c>
      <c r="G73" s="132" t="s">
        <v>12</v>
      </c>
      <c r="H73" s="132" t="s">
        <v>14</v>
      </c>
      <c r="I73" s="132" t="s">
        <v>16</v>
      </c>
    </row>
    <row r="74" spans="2:9" ht="30">
      <c r="B74" s="138"/>
      <c r="C74" s="139" t="s">
        <v>79</v>
      </c>
      <c r="D74" s="138"/>
      <c r="E74" s="140">
        <v>511</v>
      </c>
      <c r="F74" s="159" t="s">
        <v>164</v>
      </c>
      <c r="G74" s="160" t="s">
        <v>153</v>
      </c>
      <c r="H74" s="159" t="s">
        <v>165</v>
      </c>
      <c r="I74" s="161" t="s">
        <v>151</v>
      </c>
    </row>
    <row r="75" spans="2:9" ht="32.25" thickBot="1">
      <c r="B75" s="153"/>
      <c r="C75" s="154" t="s">
        <v>80</v>
      </c>
      <c r="D75" s="153"/>
      <c r="E75" s="155">
        <v>512</v>
      </c>
      <c r="F75" s="162" t="s">
        <v>166</v>
      </c>
      <c r="G75" s="163" t="s">
        <v>149</v>
      </c>
      <c r="H75" s="162" t="s">
        <v>167</v>
      </c>
      <c r="I75" s="164" t="s">
        <v>147</v>
      </c>
    </row>
    <row r="76" spans="2:9" ht="14.25">
      <c r="B76" s="137"/>
      <c r="C76" s="137"/>
      <c r="D76" s="137"/>
      <c r="E76" s="137"/>
      <c r="F76" s="137"/>
      <c r="G76" s="137"/>
      <c r="H76" s="137"/>
      <c r="I76" s="137"/>
    </row>
    <row r="79" spans="3:15" ht="25.5" customHeight="1">
      <c r="C79" s="191" t="s">
        <v>168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</row>
    <row r="80" s="128" customFormat="1" ht="8.25"/>
    <row r="81" s="128" customFormat="1" ht="8.25"/>
    <row r="82" s="128" customFormat="1" ht="9" thickBot="1"/>
    <row r="83" spans="2:6" s="129" customFormat="1" ht="16.5" thickBot="1">
      <c r="B83" s="130"/>
      <c r="C83" s="130" t="s">
        <v>7</v>
      </c>
      <c r="D83" s="130"/>
      <c r="E83" s="130" t="s">
        <v>8</v>
      </c>
      <c r="F83" s="130" t="s">
        <v>82</v>
      </c>
    </row>
    <row r="84" spans="2:6" s="131" customFormat="1" ht="12.75" thickBot="1">
      <c r="B84" s="132"/>
      <c r="C84" s="132"/>
      <c r="D84" s="132"/>
      <c r="E84" s="132"/>
      <c r="F84" s="132" t="s">
        <v>10</v>
      </c>
    </row>
    <row r="85" spans="2:6" ht="31.5">
      <c r="B85" s="138"/>
      <c r="C85" s="139" t="s">
        <v>83</v>
      </c>
      <c r="D85" s="138"/>
      <c r="E85" s="140">
        <v>521</v>
      </c>
      <c r="F85" s="159" t="s">
        <v>5</v>
      </c>
    </row>
    <row r="86" spans="2:6" ht="60">
      <c r="B86" s="144"/>
      <c r="C86" s="151" t="s">
        <v>84</v>
      </c>
      <c r="D86" s="144"/>
      <c r="E86" s="146">
        <v>522</v>
      </c>
      <c r="F86" s="165" t="s">
        <v>169</v>
      </c>
    </row>
    <row r="87" spans="2:6" ht="60">
      <c r="B87" s="144"/>
      <c r="C87" s="151" t="s">
        <v>85</v>
      </c>
      <c r="D87" s="144"/>
      <c r="E87" s="146">
        <v>523</v>
      </c>
      <c r="F87" s="165" t="s">
        <v>169</v>
      </c>
    </row>
    <row r="88" spans="2:6" ht="47.25">
      <c r="B88" s="144"/>
      <c r="C88" s="151" t="s">
        <v>86</v>
      </c>
      <c r="D88" s="144"/>
      <c r="E88" s="146">
        <v>524</v>
      </c>
      <c r="F88" s="165" t="s">
        <v>170</v>
      </c>
    </row>
    <row r="89" spans="2:6" ht="31.5">
      <c r="B89" s="144"/>
      <c r="C89" s="151" t="s">
        <v>87</v>
      </c>
      <c r="D89" s="144"/>
      <c r="E89" s="146">
        <v>525</v>
      </c>
      <c r="F89" s="165" t="s">
        <v>171</v>
      </c>
    </row>
    <row r="90" spans="2:6" ht="31.5">
      <c r="B90" s="144"/>
      <c r="C90" s="151" t="s">
        <v>88</v>
      </c>
      <c r="D90" s="144"/>
      <c r="E90" s="146">
        <v>526</v>
      </c>
      <c r="F90" s="165" t="s">
        <v>172</v>
      </c>
    </row>
    <row r="91" spans="2:6" ht="47.25">
      <c r="B91" s="144"/>
      <c r="C91" s="151" t="s">
        <v>89</v>
      </c>
      <c r="D91" s="144"/>
      <c r="E91" s="146">
        <v>527</v>
      </c>
      <c r="F91" s="165" t="s">
        <v>173</v>
      </c>
    </row>
    <row r="92" spans="2:6" ht="15.75">
      <c r="B92" s="144"/>
      <c r="C92" s="151" t="s">
        <v>90</v>
      </c>
      <c r="D92" s="144"/>
      <c r="E92" s="146">
        <v>528</v>
      </c>
      <c r="F92" s="165" t="s">
        <v>174</v>
      </c>
    </row>
    <row r="93" spans="2:6" ht="15.75">
      <c r="B93" s="144"/>
      <c r="C93" s="151" t="s">
        <v>91</v>
      </c>
      <c r="D93" s="144"/>
      <c r="E93" s="146">
        <v>529</v>
      </c>
      <c r="F93" s="165" t="s">
        <v>175</v>
      </c>
    </row>
    <row r="94" spans="2:6" ht="31.5">
      <c r="B94" s="144"/>
      <c r="C94" s="151" t="s">
        <v>92</v>
      </c>
      <c r="D94" s="144"/>
      <c r="E94" s="146">
        <v>530</v>
      </c>
      <c r="F94" s="165" t="s">
        <v>176</v>
      </c>
    </row>
    <row r="95" spans="2:6" ht="31.5">
      <c r="B95" s="144"/>
      <c r="C95" s="151" t="s">
        <v>93</v>
      </c>
      <c r="D95" s="144"/>
      <c r="E95" s="146">
        <v>531</v>
      </c>
      <c r="F95" s="165" t="s">
        <v>177</v>
      </c>
    </row>
    <row r="96" spans="2:6" ht="32.25" thickBot="1">
      <c r="B96" s="153"/>
      <c r="C96" s="154" t="s">
        <v>94</v>
      </c>
      <c r="D96" s="153"/>
      <c r="E96" s="155">
        <v>532</v>
      </c>
      <c r="F96" s="162" t="s">
        <v>178</v>
      </c>
    </row>
    <row r="97" spans="2:6" ht="14.25">
      <c r="B97" s="137"/>
      <c r="C97" s="137"/>
      <c r="D97" s="137"/>
      <c r="E97" s="137"/>
      <c r="F97" s="137"/>
    </row>
    <row r="99" ht="15" thickBot="1"/>
    <row r="100" spans="2:15" ht="14.25">
      <c r="B100" s="166"/>
      <c r="C100" s="137" t="s">
        <v>142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67"/>
    </row>
    <row r="101" spans="2:15" ht="14.25">
      <c r="B101" s="168"/>
      <c r="O101" s="169"/>
    </row>
    <row r="102" spans="2:15" ht="14.25">
      <c r="B102" s="168"/>
      <c r="C102" s="124" t="s">
        <v>179</v>
      </c>
      <c r="O102" s="169"/>
    </row>
    <row r="103" spans="2:15" ht="15" thickBot="1">
      <c r="B103" s="170"/>
      <c r="C103" s="171" t="s">
        <v>180</v>
      </c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2"/>
    </row>
    <row r="110" ht="14.25" hidden="1">
      <c r="C110" s="173" t="s">
        <v>139</v>
      </c>
    </row>
    <row r="111" ht="14.25" hidden="1">
      <c r="C111" s="173" t="s">
        <v>138</v>
      </c>
    </row>
  </sheetData>
  <sheetProtection/>
  <mergeCells count="5">
    <mergeCell ref="C2:O2"/>
    <mergeCell ref="C5:O5"/>
    <mergeCell ref="C15:O15"/>
    <mergeCell ref="C68:O68"/>
    <mergeCell ref="C79:O79"/>
  </mergeCells>
  <dataValidations count="5">
    <dataValidation type="decimal" allowBlank="1" showErrorMessage="1" prompt="Введите число" errorTitle="Ошибка ввода." error="В ячейку можно записать только число от -999999999999 до 999999999999" sqref="J21:J63 O60:O64 F21:I21 K21:O21 O22:O34 F35:I35 K35:O35 O36:O49 F50:I50 K50:O50 O51:O58 F59:I59 K59:O59 F64:N64">
      <formula1>-999999999999</formula1>
      <formula2>999999999999</formula2>
    </dataValidation>
    <dataValidation type="list" operator="equal" allowBlank="1" showInputMessage="1" showErrorMessage="1" sqref="F11">
      <formula1>$C$109:$C$111</formula1>
    </dataValidation>
    <dataValidation type="textLength" allowBlank="1" showInputMessage="1" showErrorMessage="1" errorTitle="Ошибка ввода." error="Разрешенная длина строки в ячейке составляет 300 знаков." sqref="F85:F96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74:I75">
      <formula1>0</formula1>
      <formula2>100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K22:N34 K36:N49 K51:N58 K60:N63 F22:I34 F36:I49 F51:I58 F60:I63">
      <formula1>-999999999999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421875" style="53" customWidth="1"/>
    <col min="2" max="2" width="108.421875" style="54" customWidth="1"/>
    <col min="3" max="16384" width="9.140625" style="54" customWidth="1"/>
  </cols>
  <sheetData>
    <row r="2" spans="1:2" s="52" customFormat="1" ht="36.75" customHeight="1">
      <c r="A2" s="186" t="s">
        <v>181</v>
      </c>
      <c r="B2" s="186"/>
    </row>
    <row r="3" ht="13.5" thickBot="1"/>
    <row r="4" spans="1:2" s="57" customFormat="1" ht="35.25" customHeight="1" thickBot="1">
      <c r="A4" s="55" t="s">
        <v>102</v>
      </c>
      <c r="B4" s="56" t="s">
        <v>104</v>
      </c>
    </row>
    <row r="5" spans="1:2" s="60" customFormat="1" ht="14.25">
      <c r="A5" s="58">
        <v>1</v>
      </c>
      <c r="B5" s="59" t="s">
        <v>105</v>
      </c>
    </row>
    <row r="6" spans="1:2" s="52" customFormat="1" ht="15">
      <c r="A6" s="61" t="s">
        <v>106</v>
      </c>
      <c r="B6" s="62" t="s">
        <v>107</v>
      </c>
    </row>
    <row r="7" spans="1:2" s="52" customFormat="1" ht="15">
      <c r="A7" s="61" t="s">
        <v>108</v>
      </c>
      <c r="B7" s="62" t="s">
        <v>109</v>
      </c>
    </row>
    <row r="8" spans="1:2" s="52" customFormat="1" ht="15">
      <c r="A8" s="61"/>
      <c r="B8" s="62"/>
    </row>
    <row r="9" spans="1:2" s="60" customFormat="1" ht="14.25">
      <c r="A9" s="63">
        <v>2</v>
      </c>
      <c r="B9" s="64" t="s">
        <v>110</v>
      </c>
    </row>
    <row r="10" spans="1:2" s="52" customFormat="1" ht="15">
      <c r="A10" s="61" t="s">
        <v>111</v>
      </c>
      <c r="B10" s="62" t="s">
        <v>112</v>
      </c>
    </row>
    <row r="11" spans="1:2" s="52" customFormat="1" ht="15">
      <c r="A11" s="61" t="s">
        <v>113</v>
      </c>
      <c r="B11" s="62" t="s">
        <v>114</v>
      </c>
    </row>
    <row r="12" spans="1:2" s="52" customFormat="1" ht="15">
      <c r="A12" s="61" t="s">
        <v>115</v>
      </c>
      <c r="B12" s="62" t="s">
        <v>116</v>
      </c>
    </row>
    <row r="13" spans="1:2" s="52" customFormat="1" ht="15">
      <c r="A13" s="61" t="s">
        <v>117</v>
      </c>
      <c r="B13" s="62" t="s">
        <v>118</v>
      </c>
    </row>
    <row r="14" spans="1:2" s="52" customFormat="1" ht="15">
      <c r="A14" s="61"/>
      <c r="B14" s="62"/>
    </row>
    <row r="15" spans="1:2" s="60" customFormat="1" ht="14.25">
      <c r="A15" s="63">
        <v>3</v>
      </c>
      <c r="B15" s="64" t="s">
        <v>119</v>
      </c>
    </row>
    <row r="16" spans="1:2" s="52" customFormat="1" ht="15">
      <c r="A16" s="61" t="s">
        <v>120</v>
      </c>
      <c r="B16" s="62" t="s">
        <v>121</v>
      </c>
    </row>
    <row r="17" spans="1:2" s="52" customFormat="1" ht="15">
      <c r="A17" s="61" t="s">
        <v>122</v>
      </c>
      <c r="B17" s="62" t="s">
        <v>114</v>
      </c>
    </row>
    <row r="18" spans="1:2" s="52" customFormat="1" ht="15">
      <c r="A18" s="61" t="s">
        <v>123</v>
      </c>
      <c r="B18" s="62" t="s">
        <v>116</v>
      </c>
    </row>
    <row r="19" spans="1:2" s="52" customFormat="1" ht="15">
      <c r="A19" s="61" t="s">
        <v>124</v>
      </c>
      <c r="B19" s="62" t="s">
        <v>118</v>
      </c>
    </row>
    <row r="20" spans="1:2" s="52" customFormat="1" ht="15">
      <c r="A20" s="61"/>
      <c r="B20" s="62"/>
    </row>
    <row r="21" spans="1:2" s="60" customFormat="1" ht="14.25">
      <c r="A21" s="63">
        <v>4</v>
      </c>
      <c r="B21" s="64" t="s">
        <v>125</v>
      </c>
    </row>
    <row r="22" spans="1:2" s="52" customFormat="1" ht="15">
      <c r="A22" s="61" t="s">
        <v>126</v>
      </c>
      <c r="B22" s="62" t="s">
        <v>127</v>
      </c>
    </row>
    <row r="23" spans="1:2" s="52" customFormat="1" ht="15">
      <c r="A23" s="61" t="s">
        <v>128</v>
      </c>
      <c r="B23" s="62" t="s">
        <v>129</v>
      </c>
    </row>
    <row r="24" spans="1:2" s="52" customFormat="1" ht="15">
      <c r="A24" s="61"/>
      <c r="B24" s="62"/>
    </row>
    <row r="25" spans="1:2" s="60" customFormat="1" ht="28.5">
      <c r="A25" s="63">
        <v>5</v>
      </c>
      <c r="B25" s="64" t="s">
        <v>130</v>
      </c>
    </row>
    <row r="26" spans="1:2" s="52" customFormat="1" ht="15">
      <c r="A26" s="61" t="s">
        <v>131</v>
      </c>
      <c r="B26" s="62" t="s">
        <v>132</v>
      </c>
    </row>
    <row r="27" spans="1:2" s="52" customFormat="1" ht="15">
      <c r="A27" s="61" t="s">
        <v>133</v>
      </c>
      <c r="B27" s="62" t="s">
        <v>134</v>
      </c>
    </row>
    <row r="28" spans="1:2" s="52" customFormat="1" ht="15">
      <c r="A28" s="61" t="s">
        <v>135</v>
      </c>
      <c r="B28" s="62" t="s">
        <v>136</v>
      </c>
    </row>
    <row r="29" spans="1:2" s="52" customFormat="1" ht="15.75" thickBot="1">
      <c r="A29" s="65"/>
      <c r="B29" s="66"/>
    </row>
    <row r="31" spans="1:2" s="60" customFormat="1" ht="27.75" customHeight="1">
      <c r="A31" s="187" t="s">
        <v>137</v>
      </c>
      <c r="B31" s="187"/>
    </row>
  </sheetData>
  <sheetProtection/>
  <mergeCells count="2">
    <mergeCell ref="A2:B2"/>
    <mergeCell ref="A31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11"/>
  <sheetViews>
    <sheetView zoomScale="75" zoomScaleNormal="75" zoomScalePageLayoutView="0" workbookViewId="0" topLeftCell="A1">
      <selection activeCell="M10" sqref="M10"/>
    </sheetView>
  </sheetViews>
  <sheetFormatPr defaultColWidth="8.8515625" defaultRowHeight="15"/>
  <cols>
    <col min="1" max="1" width="0.85546875" style="124" customWidth="1"/>
    <col min="2" max="2" width="8.8515625" style="124" hidden="1" customWidth="1"/>
    <col min="3" max="3" width="41.8515625" style="124" customWidth="1"/>
    <col min="4" max="4" width="8.8515625" style="124" hidden="1" customWidth="1"/>
    <col min="5" max="5" width="12.8515625" style="124" customWidth="1"/>
    <col min="6" max="15" width="24.8515625" style="124" customWidth="1"/>
    <col min="16" max="16384" width="8.8515625" style="124" customWidth="1"/>
  </cols>
  <sheetData>
    <row r="2" spans="3:15" ht="29.25" customHeight="1">
      <c r="C2" s="190" t="s">
        <v>158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3:5" ht="15.75">
      <c r="C3" s="125" t="s">
        <v>1</v>
      </c>
      <c r="E3" s="126" t="s">
        <v>182</v>
      </c>
    </row>
    <row r="4" spans="3:6" ht="15.75">
      <c r="C4" s="125" t="s">
        <v>161</v>
      </c>
      <c r="E4" s="127" t="s">
        <v>162</v>
      </c>
      <c r="F4" s="127"/>
    </row>
    <row r="5" spans="3:15" ht="25.5" customHeight="1">
      <c r="C5" s="191" t="s">
        <v>157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="128" customFormat="1" ht="8.25"/>
    <row r="7" s="128" customFormat="1" ht="8.25"/>
    <row r="8" s="128" customFormat="1" ht="9" thickBot="1"/>
    <row r="9" spans="2:6" s="129" customFormat="1" ht="32.25" thickBot="1">
      <c r="B9" s="130"/>
      <c r="C9" s="130" t="s">
        <v>7</v>
      </c>
      <c r="D9" s="130"/>
      <c r="E9" s="130" t="s">
        <v>8</v>
      </c>
      <c r="F9" s="130" t="s">
        <v>156</v>
      </c>
    </row>
    <row r="10" spans="2:6" s="131" customFormat="1" ht="12.75" thickBot="1">
      <c r="B10" s="132"/>
      <c r="C10" s="132"/>
      <c r="D10" s="132"/>
      <c r="E10" s="132"/>
      <c r="F10" s="132" t="s">
        <v>10</v>
      </c>
    </row>
    <row r="11" spans="2:6" ht="48" thickBot="1">
      <c r="B11" s="133"/>
      <c r="C11" s="134" t="s">
        <v>155</v>
      </c>
      <c r="D11" s="133"/>
      <c r="E11" s="135">
        <v>25</v>
      </c>
      <c r="F11" s="136" t="s">
        <v>139</v>
      </c>
    </row>
    <row r="12" spans="2:6" ht="14.25">
      <c r="B12" s="137"/>
      <c r="C12" s="137"/>
      <c r="D12" s="137"/>
      <c r="E12" s="137"/>
      <c r="F12" s="137"/>
    </row>
    <row r="15" spans="3:15" ht="25.5" customHeight="1">
      <c r="C15" s="191" t="s">
        <v>6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</row>
    <row r="16" s="128" customFormat="1" ht="8.25"/>
    <row r="17" s="128" customFormat="1" ht="8.25"/>
    <row r="18" s="128" customFormat="1" ht="9" thickBot="1"/>
    <row r="19" spans="2:15" s="129" customFormat="1" ht="79.5" thickBot="1">
      <c r="B19" s="130"/>
      <c r="C19" s="130" t="s">
        <v>7</v>
      </c>
      <c r="D19" s="130"/>
      <c r="E19" s="130" t="s">
        <v>8</v>
      </c>
      <c r="F19" s="130" t="s">
        <v>9</v>
      </c>
      <c r="G19" s="130" t="s">
        <v>11</v>
      </c>
      <c r="H19" s="130" t="s">
        <v>13</v>
      </c>
      <c r="I19" s="130" t="s">
        <v>15</v>
      </c>
      <c r="J19" s="130" t="s">
        <v>17</v>
      </c>
      <c r="K19" s="130" t="s">
        <v>19</v>
      </c>
      <c r="L19" s="130" t="s">
        <v>21</v>
      </c>
      <c r="M19" s="130" t="s">
        <v>23</v>
      </c>
      <c r="N19" s="130" t="s">
        <v>25</v>
      </c>
      <c r="O19" s="130" t="s">
        <v>27</v>
      </c>
    </row>
    <row r="20" spans="2:15" s="131" customFormat="1" ht="12.75" thickBot="1">
      <c r="B20" s="132"/>
      <c r="C20" s="132"/>
      <c r="D20" s="132"/>
      <c r="E20" s="132"/>
      <c r="F20" s="132" t="s">
        <v>10</v>
      </c>
      <c r="G20" s="132" t="s">
        <v>12</v>
      </c>
      <c r="H20" s="132" t="s">
        <v>14</v>
      </c>
      <c r="I20" s="132" t="s">
        <v>16</v>
      </c>
      <c r="J20" s="132" t="s">
        <v>18</v>
      </c>
      <c r="K20" s="132" t="s">
        <v>20</v>
      </c>
      <c r="L20" s="132" t="s">
        <v>22</v>
      </c>
      <c r="M20" s="132" t="s">
        <v>24</v>
      </c>
      <c r="N20" s="132" t="s">
        <v>26</v>
      </c>
      <c r="O20" s="132" t="s">
        <v>28</v>
      </c>
    </row>
    <row r="21" spans="2:15" ht="18">
      <c r="B21" s="138"/>
      <c r="C21" s="139" t="s">
        <v>29</v>
      </c>
      <c r="D21" s="138"/>
      <c r="E21" s="140">
        <v>1</v>
      </c>
      <c r="F21" s="141">
        <f aca="true" t="shared" si="0" ref="F21:O21">F22+F23+F24+F25+F26+F27+F28+F29+F30+F31+F32+F33+F34</f>
        <v>0</v>
      </c>
      <c r="G21" s="142">
        <f t="shared" si="0"/>
        <v>0</v>
      </c>
      <c r="H21" s="142">
        <f t="shared" si="0"/>
        <v>2.847</v>
      </c>
      <c r="I21" s="142">
        <f t="shared" si="0"/>
        <v>6.876</v>
      </c>
      <c r="J21" s="142">
        <f t="shared" si="0"/>
        <v>9.723</v>
      </c>
      <c r="K21" s="142">
        <f t="shared" si="0"/>
        <v>0</v>
      </c>
      <c r="L21" s="142">
        <f t="shared" si="0"/>
        <v>0</v>
      </c>
      <c r="M21" s="142">
        <f t="shared" si="0"/>
        <v>2.847</v>
      </c>
      <c r="N21" s="142">
        <f t="shared" si="0"/>
        <v>6.876</v>
      </c>
      <c r="O21" s="143">
        <f t="shared" si="0"/>
        <v>9.723</v>
      </c>
    </row>
    <row r="22" spans="2:15" ht="63">
      <c r="B22" s="144"/>
      <c r="C22" s="145" t="s">
        <v>30</v>
      </c>
      <c r="D22" s="144"/>
      <c r="E22" s="146">
        <v>101</v>
      </c>
      <c r="F22" s="147"/>
      <c r="G22" s="148"/>
      <c r="H22" s="148"/>
      <c r="I22" s="148"/>
      <c r="J22" s="149">
        <f aca="true" t="shared" si="1" ref="J22:J34">F22+G22+H22+I22</f>
        <v>0</v>
      </c>
      <c r="K22" s="148"/>
      <c r="L22" s="148"/>
      <c r="M22" s="148"/>
      <c r="N22" s="148"/>
      <c r="O22" s="150">
        <f aca="true" t="shared" si="2" ref="O22:O34">K22+L22+M22+N22</f>
        <v>0</v>
      </c>
    </row>
    <row r="23" spans="2:15" ht="47.25">
      <c r="B23" s="144"/>
      <c r="C23" s="145" t="s">
        <v>31</v>
      </c>
      <c r="D23" s="144"/>
      <c r="E23" s="146">
        <v>102</v>
      </c>
      <c r="F23" s="147"/>
      <c r="G23" s="148"/>
      <c r="H23" s="148"/>
      <c r="I23" s="148"/>
      <c r="J23" s="149">
        <f t="shared" si="1"/>
        <v>0</v>
      </c>
      <c r="K23" s="148"/>
      <c r="L23" s="148"/>
      <c r="M23" s="148"/>
      <c r="N23" s="148"/>
      <c r="O23" s="150">
        <f t="shared" si="2"/>
        <v>0</v>
      </c>
    </row>
    <row r="24" spans="2:15" ht="47.25">
      <c r="B24" s="144"/>
      <c r="C24" s="145" t="s">
        <v>32</v>
      </c>
      <c r="D24" s="144"/>
      <c r="E24" s="146">
        <v>103</v>
      </c>
      <c r="F24" s="147"/>
      <c r="G24" s="148"/>
      <c r="H24" s="148"/>
      <c r="I24" s="148"/>
      <c r="J24" s="149">
        <f t="shared" si="1"/>
        <v>0</v>
      </c>
      <c r="K24" s="148"/>
      <c r="L24" s="148"/>
      <c r="M24" s="148"/>
      <c r="N24" s="148"/>
      <c r="O24" s="150">
        <f t="shared" si="2"/>
        <v>0</v>
      </c>
    </row>
    <row r="25" spans="2:15" ht="63">
      <c r="B25" s="144"/>
      <c r="C25" s="145" t="s">
        <v>33</v>
      </c>
      <c r="D25" s="144"/>
      <c r="E25" s="146">
        <v>104</v>
      </c>
      <c r="F25" s="147"/>
      <c r="G25" s="148"/>
      <c r="H25" s="148"/>
      <c r="I25" s="148"/>
      <c r="J25" s="149">
        <f t="shared" si="1"/>
        <v>0</v>
      </c>
      <c r="K25" s="148"/>
      <c r="L25" s="148"/>
      <c r="M25" s="148"/>
      <c r="N25" s="148"/>
      <c r="O25" s="150">
        <f t="shared" si="2"/>
        <v>0</v>
      </c>
    </row>
    <row r="26" spans="2:15" ht="47.25">
      <c r="B26" s="144"/>
      <c r="C26" s="145" t="s">
        <v>34</v>
      </c>
      <c r="D26" s="144"/>
      <c r="E26" s="146">
        <v>105</v>
      </c>
      <c r="F26" s="147"/>
      <c r="G26" s="148"/>
      <c r="H26" s="148"/>
      <c r="I26" s="148"/>
      <c r="J26" s="149">
        <f t="shared" si="1"/>
        <v>0</v>
      </c>
      <c r="K26" s="148"/>
      <c r="L26" s="148"/>
      <c r="M26" s="148"/>
      <c r="N26" s="148"/>
      <c r="O26" s="150">
        <f t="shared" si="2"/>
        <v>0</v>
      </c>
    </row>
    <row r="27" spans="2:15" ht="47.25">
      <c r="B27" s="144"/>
      <c r="C27" s="145" t="s">
        <v>35</v>
      </c>
      <c r="D27" s="144"/>
      <c r="E27" s="146">
        <v>106</v>
      </c>
      <c r="F27" s="147"/>
      <c r="G27" s="148"/>
      <c r="H27" s="148"/>
      <c r="I27" s="148"/>
      <c r="J27" s="149">
        <f t="shared" si="1"/>
        <v>0</v>
      </c>
      <c r="K27" s="148"/>
      <c r="L27" s="148"/>
      <c r="M27" s="148"/>
      <c r="N27" s="148"/>
      <c r="O27" s="150">
        <f t="shared" si="2"/>
        <v>0</v>
      </c>
    </row>
    <row r="28" spans="2:15" ht="63">
      <c r="B28" s="144"/>
      <c r="C28" s="145" t="s">
        <v>36</v>
      </c>
      <c r="D28" s="144"/>
      <c r="E28" s="146">
        <v>107</v>
      </c>
      <c r="F28" s="147"/>
      <c r="G28" s="148"/>
      <c r="H28" s="148"/>
      <c r="I28" s="148"/>
      <c r="J28" s="149">
        <f t="shared" si="1"/>
        <v>0</v>
      </c>
      <c r="K28" s="148"/>
      <c r="L28" s="148"/>
      <c r="M28" s="148"/>
      <c r="N28" s="148"/>
      <c r="O28" s="150">
        <f t="shared" si="2"/>
        <v>0</v>
      </c>
    </row>
    <row r="29" spans="2:15" ht="63">
      <c r="B29" s="144"/>
      <c r="C29" s="145" t="s">
        <v>37</v>
      </c>
      <c r="D29" s="144"/>
      <c r="E29" s="146">
        <v>108</v>
      </c>
      <c r="F29" s="147"/>
      <c r="G29" s="148"/>
      <c r="H29" s="148"/>
      <c r="I29" s="148"/>
      <c r="J29" s="149">
        <f t="shared" si="1"/>
        <v>0</v>
      </c>
      <c r="K29" s="148"/>
      <c r="L29" s="148"/>
      <c r="M29" s="148"/>
      <c r="N29" s="148"/>
      <c r="O29" s="150">
        <f t="shared" si="2"/>
        <v>0</v>
      </c>
    </row>
    <row r="30" spans="2:15" ht="63">
      <c r="B30" s="144"/>
      <c r="C30" s="145" t="s">
        <v>38</v>
      </c>
      <c r="D30" s="144"/>
      <c r="E30" s="146">
        <v>109</v>
      </c>
      <c r="F30" s="147"/>
      <c r="G30" s="148"/>
      <c r="H30" s="148">
        <v>2.847</v>
      </c>
      <c r="I30" s="148"/>
      <c r="J30" s="149">
        <f t="shared" si="1"/>
        <v>2.847</v>
      </c>
      <c r="K30" s="148"/>
      <c r="L30" s="148"/>
      <c r="M30" s="148">
        <v>2.847</v>
      </c>
      <c r="N30" s="148"/>
      <c r="O30" s="150">
        <f t="shared" si="2"/>
        <v>2.847</v>
      </c>
    </row>
    <row r="31" spans="2:15" ht="31.5">
      <c r="B31" s="144"/>
      <c r="C31" s="145" t="s">
        <v>39</v>
      </c>
      <c r="D31" s="144"/>
      <c r="E31" s="146">
        <v>110</v>
      </c>
      <c r="F31" s="147"/>
      <c r="G31" s="148"/>
      <c r="H31" s="148"/>
      <c r="I31" s="148">
        <v>6.876</v>
      </c>
      <c r="J31" s="149">
        <f t="shared" si="1"/>
        <v>6.876</v>
      </c>
      <c r="K31" s="148"/>
      <c r="L31" s="148"/>
      <c r="M31" s="148"/>
      <c r="N31" s="148">
        <v>6.876</v>
      </c>
      <c r="O31" s="150">
        <f t="shared" si="2"/>
        <v>6.876</v>
      </c>
    </row>
    <row r="32" spans="2:15" ht="47.25">
      <c r="B32" s="144"/>
      <c r="C32" s="145" t="s">
        <v>40</v>
      </c>
      <c r="D32" s="144"/>
      <c r="E32" s="146">
        <v>111</v>
      </c>
      <c r="F32" s="147"/>
      <c r="G32" s="148"/>
      <c r="H32" s="148"/>
      <c r="I32" s="148"/>
      <c r="J32" s="149">
        <f t="shared" si="1"/>
        <v>0</v>
      </c>
      <c r="K32" s="148"/>
      <c r="L32" s="148"/>
      <c r="M32" s="148"/>
      <c r="N32" s="148"/>
      <c r="O32" s="150">
        <f t="shared" si="2"/>
        <v>0</v>
      </c>
    </row>
    <row r="33" spans="2:15" ht="94.5">
      <c r="B33" s="144"/>
      <c r="C33" s="145" t="s">
        <v>41</v>
      </c>
      <c r="D33" s="144"/>
      <c r="E33" s="146">
        <v>112</v>
      </c>
      <c r="F33" s="147"/>
      <c r="G33" s="148"/>
      <c r="H33" s="148"/>
      <c r="I33" s="148"/>
      <c r="J33" s="149">
        <f t="shared" si="1"/>
        <v>0</v>
      </c>
      <c r="K33" s="148"/>
      <c r="L33" s="148"/>
      <c r="M33" s="148"/>
      <c r="N33" s="148"/>
      <c r="O33" s="150">
        <f t="shared" si="2"/>
        <v>0</v>
      </c>
    </row>
    <row r="34" spans="2:15" ht="31.5">
      <c r="B34" s="144"/>
      <c r="C34" s="145" t="s">
        <v>42</v>
      </c>
      <c r="D34" s="144"/>
      <c r="E34" s="146">
        <v>113</v>
      </c>
      <c r="F34" s="147"/>
      <c r="G34" s="148"/>
      <c r="H34" s="148"/>
      <c r="I34" s="148"/>
      <c r="J34" s="149">
        <f t="shared" si="1"/>
        <v>0</v>
      </c>
      <c r="K34" s="148"/>
      <c r="L34" s="148"/>
      <c r="M34" s="148"/>
      <c r="N34" s="148"/>
      <c r="O34" s="150">
        <f t="shared" si="2"/>
        <v>0</v>
      </c>
    </row>
    <row r="35" spans="2:15" ht="18">
      <c r="B35" s="144"/>
      <c r="C35" s="151" t="s">
        <v>43</v>
      </c>
      <c r="D35" s="144"/>
      <c r="E35" s="146">
        <v>2</v>
      </c>
      <c r="F35" s="152">
        <f aca="true" t="shared" si="3" ref="F35:O35">F36+F37+F38+F39+F40+F41+F42+F43+F44+F45+F46+F47+F48+F49</f>
        <v>0</v>
      </c>
      <c r="G35" s="149">
        <f t="shared" si="3"/>
        <v>0</v>
      </c>
      <c r="H35" s="149">
        <f t="shared" si="3"/>
        <v>59.771</v>
      </c>
      <c r="I35" s="149">
        <f t="shared" si="3"/>
        <v>4</v>
      </c>
      <c r="J35" s="149">
        <f t="shared" si="3"/>
        <v>63.771</v>
      </c>
      <c r="K35" s="149">
        <f t="shared" si="3"/>
        <v>0</v>
      </c>
      <c r="L35" s="149">
        <f t="shared" si="3"/>
        <v>0</v>
      </c>
      <c r="M35" s="149">
        <f t="shared" si="3"/>
        <v>59.771</v>
      </c>
      <c r="N35" s="149">
        <f t="shared" si="3"/>
        <v>4</v>
      </c>
      <c r="O35" s="150">
        <f t="shared" si="3"/>
        <v>63.771</v>
      </c>
    </row>
    <row r="36" spans="2:15" ht="47.25">
      <c r="B36" s="144"/>
      <c r="C36" s="145" t="s">
        <v>44</v>
      </c>
      <c r="D36" s="144"/>
      <c r="E36" s="146">
        <v>201</v>
      </c>
      <c r="F36" s="147"/>
      <c r="G36" s="148"/>
      <c r="H36" s="148"/>
      <c r="I36" s="148"/>
      <c r="J36" s="149">
        <f aca="true" t="shared" si="4" ref="J36:J49">F36+G36+H36+I36</f>
        <v>0</v>
      </c>
      <c r="K36" s="148"/>
      <c r="L36" s="148"/>
      <c r="M36" s="148"/>
      <c r="N36" s="148"/>
      <c r="O36" s="150">
        <f aca="true" t="shared" si="5" ref="O36:O49">K36+L36+M36+N36</f>
        <v>0</v>
      </c>
    </row>
    <row r="37" spans="2:15" ht="47.25">
      <c r="B37" s="144"/>
      <c r="C37" s="145" t="s">
        <v>45</v>
      </c>
      <c r="D37" s="144"/>
      <c r="E37" s="146">
        <v>205</v>
      </c>
      <c r="F37" s="147"/>
      <c r="G37" s="148"/>
      <c r="H37" s="148"/>
      <c r="I37" s="148"/>
      <c r="J37" s="149">
        <f t="shared" si="4"/>
        <v>0</v>
      </c>
      <c r="K37" s="148"/>
      <c r="L37" s="148"/>
      <c r="M37" s="148"/>
      <c r="N37" s="148"/>
      <c r="O37" s="150">
        <f t="shared" si="5"/>
        <v>0</v>
      </c>
    </row>
    <row r="38" spans="2:15" ht="78.75">
      <c r="B38" s="144"/>
      <c r="C38" s="145" t="s">
        <v>46</v>
      </c>
      <c r="D38" s="144"/>
      <c r="E38" s="146">
        <v>206</v>
      </c>
      <c r="F38" s="147"/>
      <c r="G38" s="148"/>
      <c r="H38" s="148"/>
      <c r="I38" s="148"/>
      <c r="J38" s="149">
        <f t="shared" si="4"/>
        <v>0</v>
      </c>
      <c r="K38" s="148"/>
      <c r="L38" s="148"/>
      <c r="M38" s="148"/>
      <c r="N38" s="148"/>
      <c r="O38" s="150">
        <f t="shared" si="5"/>
        <v>0</v>
      </c>
    </row>
    <row r="39" spans="2:15" ht="63">
      <c r="B39" s="144"/>
      <c r="C39" s="145" t="s">
        <v>47</v>
      </c>
      <c r="D39" s="144"/>
      <c r="E39" s="146">
        <v>207</v>
      </c>
      <c r="F39" s="147"/>
      <c r="G39" s="148"/>
      <c r="H39" s="148">
        <v>55.469</v>
      </c>
      <c r="I39" s="148"/>
      <c r="J39" s="149">
        <f t="shared" si="4"/>
        <v>55.469</v>
      </c>
      <c r="K39" s="148"/>
      <c r="L39" s="148"/>
      <c r="M39" s="148">
        <v>55.469</v>
      </c>
      <c r="N39" s="148"/>
      <c r="O39" s="150">
        <f t="shared" si="5"/>
        <v>55.469</v>
      </c>
    </row>
    <row r="40" spans="2:15" ht="63">
      <c r="B40" s="144"/>
      <c r="C40" s="145" t="s">
        <v>48</v>
      </c>
      <c r="D40" s="144"/>
      <c r="E40" s="146">
        <v>208</v>
      </c>
      <c r="F40" s="147"/>
      <c r="G40" s="148"/>
      <c r="H40" s="148"/>
      <c r="I40" s="148"/>
      <c r="J40" s="149">
        <f t="shared" si="4"/>
        <v>0</v>
      </c>
      <c r="K40" s="148"/>
      <c r="L40" s="148"/>
      <c r="M40" s="148"/>
      <c r="N40" s="148"/>
      <c r="O40" s="150">
        <f t="shared" si="5"/>
        <v>0</v>
      </c>
    </row>
    <row r="41" spans="2:15" ht="47.25">
      <c r="B41" s="144"/>
      <c r="C41" s="145" t="s">
        <v>49</v>
      </c>
      <c r="D41" s="144"/>
      <c r="E41" s="146">
        <v>209</v>
      </c>
      <c r="F41" s="147"/>
      <c r="G41" s="148"/>
      <c r="H41" s="148"/>
      <c r="I41" s="148"/>
      <c r="J41" s="149">
        <f t="shared" si="4"/>
        <v>0</v>
      </c>
      <c r="K41" s="148"/>
      <c r="L41" s="148"/>
      <c r="M41" s="148"/>
      <c r="N41" s="148"/>
      <c r="O41" s="150">
        <f t="shared" si="5"/>
        <v>0</v>
      </c>
    </row>
    <row r="42" spans="2:15" ht="78.75">
      <c r="B42" s="144"/>
      <c r="C42" s="145" t="s">
        <v>50</v>
      </c>
      <c r="D42" s="144"/>
      <c r="E42" s="146">
        <v>210</v>
      </c>
      <c r="F42" s="147"/>
      <c r="G42" s="148"/>
      <c r="H42" s="148"/>
      <c r="I42" s="148"/>
      <c r="J42" s="149">
        <f t="shared" si="4"/>
        <v>0</v>
      </c>
      <c r="K42" s="148"/>
      <c r="L42" s="148"/>
      <c r="M42" s="148"/>
      <c r="N42" s="148"/>
      <c r="O42" s="150">
        <f t="shared" si="5"/>
        <v>0</v>
      </c>
    </row>
    <row r="43" spans="2:15" ht="63">
      <c r="B43" s="144"/>
      <c r="C43" s="145" t="s">
        <v>51</v>
      </c>
      <c r="D43" s="144"/>
      <c r="E43" s="146">
        <v>211</v>
      </c>
      <c r="F43" s="147"/>
      <c r="G43" s="148"/>
      <c r="H43" s="148"/>
      <c r="I43" s="148"/>
      <c r="J43" s="149">
        <f t="shared" si="4"/>
        <v>0</v>
      </c>
      <c r="K43" s="148"/>
      <c r="L43" s="148"/>
      <c r="M43" s="148"/>
      <c r="N43" s="148"/>
      <c r="O43" s="150">
        <f t="shared" si="5"/>
        <v>0</v>
      </c>
    </row>
    <row r="44" spans="2:15" ht="63">
      <c r="B44" s="144"/>
      <c r="C44" s="145" t="s">
        <v>52</v>
      </c>
      <c r="D44" s="144"/>
      <c r="E44" s="146">
        <v>212</v>
      </c>
      <c r="F44" s="147"/>
      <c r="G44" s="148"/>
      <c r="H44" s="148"/>
      <c r="I44" s="148"/>
      <c r="J44" s="149">
        <f t="shared" si="4"/>
        <v>0</v>
      </c>
      <c r="K44" s="148"/>
      <c r="L44" s="148"/>
      <c r="M44" s="148"/>
      <c r="N44" s="148"/>
      <c r="O44" s="150">
        <f t="shared" si="5"/>
        <v>0</v>
      </c>
    </row>
    <row r="45" spans="2:15" ht="63">
      <c r="B45" s="144"/>
      <c r="C45" s="145" t="s">
        <v>53</v>
      </c>
      <c r="D45" s="144"/>
      <c r="E45" s="146">
        <v>213</v>
      </c>
      <c r="F45" s="147"/>
      <c r="G45" s="148"/>
      <c r="H45" s="148"/>
      <c r="I45" s="148"/>
      <c r="J45" s="149">
        <f t="shared" si="4"/>
        <v>0</v>
      </c>
      <c r="K45" s="148"/>
      <c r="L45" s="148"/>
      <c r="M45" s="148"/>
      <c r="N45" s="148"/>
      <c r="O45" s="150">
        <f t="shared" si="5"/>
        <v>0</v>
      </c>
    </row>
    <row r="46" spans="2:15" ht="47.25">
      <c r="B46" s="144"/>
      <c r="C46" s="145" t="s">
        <v>54</v>
      </c>
      <c r="D46" s="144"/>
      <c r="E46" s="146">
        <v>214</v>
      </c>
      <c r="F46" s="147"/>
      <c r="G46" s="148"/>
      <c r="H46" s="148"/>
      <c r="I46" s="148"/>
      <c r="J46" s="149">
        <f t="shared" si="4"/>
        <v>0</v>
      </c>
      <c r="K46" s="148"/>
      <c r="L46" s="148"/>
      <c r="M46" s="148"/>
      <c r="N46" s="148"/>
      <c r="O46" s="150">
        <f t="shared" si="5"/>
        <v>0</v>
      </c>
    </row>
    <row r="47" spans="2:15" ht="47.25">
      <c r="B47" s="144"/>
      <c r="C47" s="145" t="s">
        <v>55</v>
      </c>
      <c r="D47" s="144"/>
      <c r="E47" s="146">
        <v>215</v>
      </c>
      <c r="F47" s="147"/>
      <c r="G47" s="148"/>
      <c r="H47" s="148"/>
      <c r="I47" s="148"/>
      <c r="J47" s="149">
        <f t="shared" si="4"/>
        <v>0</v>
      </c>
      <c r="K47" s="148"/>
      <c r="L47" s="148"/>
      <c r="M47" s="148"/>
      <c r="N47" s="148"/>
      <c r="O47" s="150">
        <f t="shared" si="5"/>
        <v>0</v>
      </c>
    </row>
    <row r="48" spans="2:15" ht="78.75">
      <c r="B48" s="144"/>
      <c r="C48" s="145" t="s">
        <v>56</v>
      </c>
      <c r="D48" s="144"/>
      <c r="E48" s="146">
        <v>217</v>
      </c>
      <c r="F48" s="147"/>
      <c r="G48" s="148"/>
      <c r="H48" s="148"/>
      <c r="I48" s="148"/>
      <c r="J48" s="149">
        <f t="shared" si="4"/>
        <v>0</v>
      </c>
      <c r="K48" s="148"/>
      <c r="L48" s="148"/>
      <c r="M48" s="148"/>
      <c r="N48" s="148"/>
      <c r="O48" s="150">
        <f t="shared" si="5"/>
        <v>0</v>
      </c>
    </row>
    <row r="49" spans="2:15" ht="31.5">
      <c r="B49" s="144"/>
      <c r="C49" s="145" t="s">
        <v>57</v>
      </c>
      <c r="D49" s="144"/>
      <c r="E49" s="146">
        <v>218</v>
      </c>
      <c r="F49" s="147"/>
      <c r="G49" s="148"/>
      <c r="H49" s="148">
        <v>4.302</v>
      </c>
      <c r="I49" s="148">
        <v>4</v>
      </c>
      <c r="J49" s="149">
        <f t="shared" si="4"/>
        <v>8.302</v>
      </c>
      <c r="K49" s="148"/>
      <c r="L49" s="148"/>
      <c r="M49" s="148">
        <v>4.302</v>
      </c>
      <c r="N49" s="148">
        <v>4</v>
      </c>
      <c r="O49" s="150">
        <f t="shared" si="5"/>
        <v>8.302</v>
      </c>
    </row>
    <row r="50" spans="2:15" ht="63">
      <c r="B50" s="144"/>
      <c r="C50" s="151" t="s">
        <v>58</v>
      </c>
      <c r="D50" s="144"/>
      <c r="E50" s="146">
        <v>3</v>
      </c>
      <c r="F50" s="152">
        <f aca="true" t="shared" si="6" ref="F50:O50">F51+F52+F53+F54+F55+F56+F57+F58</f>
        <v>0</v>
      </c>
      <c r="G50" s="149">
        <f t="shared" si="6"/>
        <v>0</v>
      </c>
      <c r="H50" s="149">
        <f t="shared" si="6"/>
        <v>0</v>
      </c>
      <c r="I50" s="149">
        <f t="shared" si="6"/>
        <v>244.144</v>
      </c>
      <c r="J50" s="149">
        <f t="shared" si="6"/>
        <v>244.144</v>
      </c>
      <c r="K50" s="149">
        <f t="shared" si="6"/>
        <v>0</v>
      </c>
      <c r="L50" s="149">
        <f t="shared" si="6"/>
        <v>0</v>
      </c>
      <c r="M50" s="149">
        <f t="shared" si="6"/>
        <v>0</v>
      </c>
      <c r="N50" s="149">
        <f t="shared" si="6"/>
        <v>244.144</v>
      </c>
      <c r="O50" s="150">
        <f t="shared" si="6"/>
        <v>244.144</v>
      </c>
    </row>
    <row r="51" spans="2:15" ht="63">
      <c r="B51" s="144"/>
      <c r="C51" s="145" t="s">
        <v>59</v>
      </c>
      <c r="D51" s="144"/>
      <c r="E51" s="146">
        <v>301</v>
      </c>
      <c r="F51" s="147"/>
      <c r="G51" s="148"/>
      <c r="H51" s="148"/>
      <c r="I51" s="148">
        <v>71.28</v>
      </c>
      <c r="J51" s="149">
        <f aca="true" t="shared" si="7" ref="J51:J58">F51+G51+H51+I51</f>
        <v>71.28</v>
      </c>
      <c r="K51" s="148"/>
      <c r="L51" s="148"/>
      <c r="M51" s="148"/>
      <c r="N51" s="148">
        <v>71.28</v>
      </c>
      <c r="O51" s="150">
        <f aca="true" t="shared" si="8" ref="O51:O58">K51+L51+M51+N51</f>
        <v>71.28</v>
      </c>
    </row>
    <row r="52" spans="2:15" ht="94.5">
      <c r="B52" s="144"/>
      <c r="C52" s="145" t="s">
        <v>60</v>
      </c>
      <c r="D52" s="144"/>
      <c r="E52" s="146">
        <v>302</v>
      </c>
      <c r="F52" s="147"/>
      <c r="G52" s="148"/>
      <c r="H52" s="148"/>
      <c r="I52" s="148"/>
      <c r="J52" s="149">
        <f t="shared" si="7"/>
        <v>0</v>
      </c>
      <c r="K52" s="148"/>
      <c r="L52" s="148"/>
      <c r="M52" s="148"/>
      <c r="N52" s="148"/>
      <c r="O52" s="150">
        <f t="shared" si="8"/>
        <v>0</v>
      </c>
    </row>
    <row r="53" spans="2:15" ht="94.5">
      <c r="B53" s="144"/>
      <c r="C53" s="145" t="s">
        <v>61</v>
      </c>
      <c r="D53" s="144"/>
      <c r="E53" s="146">
        <v>303</v>
      </c>
      <c r="F53" s="147"/>
      <c r="G53" s="148"/>
      <c r="H53" s="148"/>
      <c r="I53" s="148"/>
      <c r="J53" s="149">
        <f t="shared" si="7"/>
        <v>0</v>
      </c>
      <c r="K53" s="148"/>
      <c r="L53" s="148"/>
      <c r="M53" s="148"/>
      <c r="N53" s="148"/>
      <c r="O53" s="150">
        <f t="shared" si="8"/>
        <v>0</v>
      </c>
    </row>
    <row r="54" spans="2:15" ht="94.5">
      <c r="B54" s="144"/>
      <c r="C54" s="145" t="s">
        <v>62</v>
      </c>
      <c r="D54" s="144"/>
      <c r="E54" s="146">
        <v>304</v>
      </c>
      <c r="F54" s="147"/>
      <c r="G54" s="148"/>
      <c r="H54" s="148"/>
      <c r="I54" s="148"/>
      <c r="J54" s="149">
        <f t="shared" si="7"/>
        <v>0</v>
      </c>
      <c r="K54" s="148"/>
      <c r="L54" s="148"/>
      <c r="M54" s="148"/>
      <c r="N54" s="148"/>
      <c r="O54" s="150">
        <f t="shared" si="8"/>
        <v>0</v>
      </c>
    </row>
    <row r="55" spans="2:15" ht="31.5">
      <c r="B55" s="144"/>
      <c r="C55" s="145" t="s">
        <v>63</v>
      </c>
      <c r="D55" s="144"/>
      <c r="E55" s="146">
        <v>305</v>
      </c>
      <c r="F55" s="147"/>
      <c r="G55" s="148"/>
      <c r="H55" s="148"/>
      <c r="I55" s="148"/>
      <c r="J55" s="149">
        <f t="shared" si="7"/>
        <v>0</v>
      </c>
      <c r="K55" s="148"/>
      <c r="L55" s="148"/>
      <c r="M55" s="148"/>
      <c r="N55" s="148"/>
      <c r="O55" s="150">
        <f t="shared" si="8"/>
        <v>0</v>
      </c>
    </row>
    <row r="56" spans="2:15" ht="31.5">
      <c r="B56" s="144"/>
      <c r="C56" s="145" t="s">
        <v>64</v>
      </c>
      <c r="D56" s="144"/>
      <c r="E56" s="146">
        <v>306</v>
      </c>
      <c r="F56" s="147"/>
      <c r="G56" s="148"/>
      <c r="H56" s="148"/>
      <c r="I56" s="148"/>
      <c r="J56" s="149">
        <f t="shared" si="7"/>
        <v>0</v>
      </c>
      <c r="K56" s="148"/>
      <c r="L56" s="148"/>
      <c r="M56" s="148"/>
      <c r="N56" s="148"/>
      <c r="O56" s="150">
        <f t="shared" si="8"/>
        <v>0</v>
      </c>
    </row>
    <row r="57" spans="2:15" ht="63">
      <c r="B57" s="144"/>
      <c r="C57" s="145" t="s">
        <v>65</v>
      </c>
      <c r="D57" s="144"/>
      <c r="E57" s="146">
        <v>307</v>
      </c>
      <c r="F57" s="147"/>
      <c r="G57" s="148"/>
      <c r="H57" s="148"/>
      <c r="I57" s="148">
        <v>87.7</v>
      </c>
      <c r="J57" s="149">
        <f t="shared" si="7"/>
        <v>87.7</v>
      </c>
      <c r="K57" s="148"/>
      <c r="L57" s="148"/>
      <c r="M57" s="148"/>
      <c r="N57" s="148">
        <v>87.7</v>
      </c>
      <c r="O57" s="150">
        <f t="shared" si="8"/>
        <v>87.7</v>
      </c>
    </row>
    <row r="58" spans="2:15" ht="63">
      <c r="B58" s="144"/>
      <c r="C58" s="145" t="s">
        <v>66</v>
      </c>
      <c r="D58" s="144"/>
      <c r="E58" s="146">
        <v>308</v>
      </c>
      <c r="F58" s="147"/>
      <c r="G58" s="148"/>
      <c r="H58" s="148"/>
      <c r="I58" s="148">
        <v>85.164</v>
      </c>
      <c r="J58" s="149">
        <f t="shared" si="7"/>
        <v>85.164</v>
      </c>
      <c r="K58" s="148"/>
      <c r="L58" s="148"/>
      <c r="M58" s="148"/>
      <c r="N58" s="148">
        <v>85.164</v>
      </c>
      <c r="O58" s="150">
        <f t="shared" si="8"/>
        <v>85.164</v>
      </c>
    </row>
    <row r="59" spans="2:15" ht="47.25">
      <c r="B59" s="144"/>
      <c r="C59" s="151" t="s">
        <v>67</v>
      </c>
      <c r="D59" s="144"/>
      <c r="E59" s="146">
        <v>4</v>
      </c>
      <c r="F59" s="152">
        <f aca="true" t="shared" si="9" ref="F59:O59">F60+F61+F62+F63</f>
        <v>0</v>
      </c>
      <c r="G59" s="149">
        <f t="shared" si="9"/>
        <v>0</v>
      </c>
      <c r="H59" s="149">
        <f t="shared" si="9"/>
        <v>117.573</v>
      </c>
      <c r="I59" s="149">
        <f t="shared" si="9"/>
        <v>0</v>
      </c>
      <c r="J59" s="149">
        <f t="shared" si="9"/>
        <v>117.573</v>
      </c>
      <c r="K59" s="149">
        <f t="shared" si="9"/>
        <v>0</v>
      </c>
      <c r="L59" s="149">
        <f t="shared" si="9"/>
        <v>0</v>
      </c>
      <c r="M59" s="149">
        <f t="shared" si="9"/>
        <v>117.573</v>
      </c>
      <c r="N59" s="149">
        <f t="shared" si="9"/>
        <v>0</v>
      </c>
      <c r="O59" s="150">
        <f t="shared" si="9"/>
        <v>117.573</v>
      </c>
    </row>
    <row r="60" spans="2:15" ht="47.25">
      <c r="B60" s="144"/>
      <c r="C60" s="145" t="s">
        <v>68</v>
      </c>
      <c r="D60" s="144"/>
      <c r="E60" s="146">
        <v>401</v>
      </c>
      <c r="F60" s="147"/>
      <c r="G60" s="148"/>
      <c r="H60" s="148"/>
      <c r="I60" s="148"/>
      <c r="J60" s="149">
        <f>F60+G60+H60+I60</f>
        <v>0</v>
      </c>
      <c r="K60" s="148"/>
      <c r="L60" s="148"/>
      <c r="M60" s="148"/>
      <c r="N60" s="148"/>
      <c r="O60" s="150">
        <f>K60+L60+M60+N60</f>
        <v>0</v>
      </c>
    </row>
    <row r="61" spans="2:15" ht="63">
      <c r="B61" s="144"/>
      <c r="C61" s="145" t="s">
        <v>69</v>
      </c>
      <c r="D61" s="144"/>
      <c r="E61" s="146">
        <v>402</v>
      </c>
      <c r="F61" s="147"/>
      <c r="G61" s="148"/>
      <c r="H61" s="148">
        <v>117.573</v>
      </c>
      <c r="I61" s="148"/>
      <c r="J61" s="149">
        <f>F61+G61+H61+I61</f>
        <v>117.573</v>
      </c>
      <c r="K61" s="148"/>
      <c r="L61" s="148"/>
      <c r="M61" s="148">
        <v>117.573</v>
      </c>
      <c r="N61" s="148"/>
      <c r="O61" s="150">
        <f>K61+L61+M61+N61</f>
        <v>117.573</v>
      </c>
    </row>
    <row r="62" spans="2:15" ht="47.25">
      <c r="B62" s="144"/>
      <c r="C62" s="145" t="s">
        <v>70</v>
      </c>
      <c r="D62" s="144"/>
      <c r="E62" s="146">
        <v>403</v>
      </c>
      <c r="F62" s="147"/>
      <c r="G62" s="148"/>
      <c r="H62" s="148"/>
      <c r="I62" s="148"/>
      <c r="J62" s="149">
        <f>F62+G62+H62+I62</f>
        <v>0</v>
      </c>
      <c r="K62" s="148"/>
      <c r="L62" s="148"/>
      <c r="M62" s="148"/>
      <c r="N62" s="148"/>
      <c r="O62" s="150">
        <f>K62+L62+M62+N62</f>
        <v>0</v>
      </c>
    </row>
    <row r="63" spans="2:15" ht="47.25">
      <c r="B63" s="144"/>
      <c r="C63" s="145" t="s">
        <v>71</v>
      </c>
      <c r="D63" s="144"/>
      <c r="E63" s="146">
        <v>404</v>
      </c>
      <c r="F63" s="147"/>
      <c r="G63" s="148"/>
      <c r="H63" s="148"/>
      <c r="I63" s="148"/>
      <c r="J63" s="149">
        <f>F63+G63+H63+I63</f>
        <v>0</v>
      </c>
      <c r="K63" s="148"/>
      <c r="L63" s="148"/>
      <c r="M63" s="148"/>
      <c r="N63" s="148"/>
      <c r="O63" s="150">
        <f>K63+L63+M63+N63</f>
        <v>0</v>
      </c>
    </row>
    <row r="64" spans="2:15" ht="18.75" thickBot="1">
      <c r="B64" s="153"/>
      <c r="C64" s="154" t="s">
        <v>72</v>
      </c>
      <c r="D64" s="153"/>
      <c r="E64" s="155">
        <v>5</v>
      </c>
      <c r="F64" s="156">
        <f aca="true" t="shared" si="10" ref="F64:O64">F21+F35+F50+F59</f>
        <v>0</v>
      </c>
      <c r="G64" s="157">
        <f t="shared" si="10"/>
        <v>0</v>
      </c>
      <c r="H64" s="157">
        <f t="shared" si="10"/>
        <v>180.191</v>
      </c>
      <c r="I64" s="157">
        <f t="shared" si="10"/>
        <v>255.02</v>
      </c>
      <c r="J64" s="157">
        <f t="shared" si="10"/>
        <v>435.211</v>
      </c>
      <c r="K64" s="157">
        <f t="shared" si="10"/>
        <v>0</v>
      </c>
      <c r="L64" s="157">
        <f t="shared" si="10"/>
        <v>0</v>
      </c>
      <c r="M64" s="157">
        <f t="shared" si="10"/>
        <v>180.191</v>
      </c>
      <c r="N64" s="157">
        <f t="shared" si="10"/>
        <v>255.02</v>
      </c>
      <c r="O64" s="158">
        <f t="shared" si="10"/>
        <v>435.211</v>
      </c>
    </row>
    <row r="65" spans="2:15" ht="14.2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8" spans="3:15" ht="25.5" customHeight="1">
      <c r="C68" s="191" t="s">
        <v>163</v>
      </c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</row>
    <row r="69" s="128" customFormat="1" ht="8.25"/>
    <row r="70" s="128" customFormat="1" ht="8.25"/>
    <row r="71" s="128" customFormat="1" ht="9" thickBot="1"/>
    <row r="72" spans="2:9" s="129" customFormat="1" ht="32.25" thickBot="1">
      <c r="B72" s="130"/>
      <c r="C72" s="130" t="s">
        <v>74</v>
      </c>
      <c r="D72" s="130"/>
      <c r="E72" s="130" t="s">
        <v>8</v>
      </c>
      <c r="F72" s="130" t="s">
        <v>75</v>
      </c>
      <c r="G72" s="130" t="s">
        <v>76</v>
      </c>
      <c r="H72" s="130" t="s">
        <v>77</v>
      </c>
      <c r="I72" s="130" t="s">
        <v>78</v>
      </c>
    </row>
    <row r="73" spans="2:9" s="131" customFormat="1" ht="12.75" thickBot="1">
      <c r="B73" s="132"/>
      <c r="C73" s="132"/>
      <c r="D73" s="132"/>
      <c r="E73" s="132"/>
      <c r="F73" s="132" t="s">
        <v>10</v>
      </c>
      <c r="G73" s="132" t="s">
        <v>12</v>
      </c>
      <c r="H73" s="132" t="s">
        <v>14</v>
      </c>
      <c r="I73" s="132" t="s">
        <v>16</v>
      </c>
    </row>
    <row r="74" spans="2:9" ht="30">
      <c r="B74" s="138"/>
      <c r="C74" s="139" t="s">
        <v>79</v>
      </c>
      <c r="D74" s="138"/>
      <c r="E74" s="140">
        <v>511</v>
      </c>
      <c r="F74" s="159" t="s">
        <v>164</v>
      </c>
      <c r="G74" s="160" t="s">
        <v>153</v>
      </c>
      <c r="H74" s="159" t="s">
        <v>165</v>
      </c>
      <c r="I74" s="161" t="s">
        <v>151</v>
      </c>
    </row>
    <row r="75" spans="2:9" ht="32.25" thickBot="1">
      <c r="B75" s="153"/>
      <c r="C75" s="154" t="s">
        <v>80</v>
      </c>
      <c r="D75" s="153"/>
      <c r="E75" s="155">
        <v>512</v>
      </c>
      <c r="F75" s="162" t="s">
        <v>183</v>
      </c>
      <c r="G75" s="163" t="s">
        <v>149</v>
      </c>
      <c r="H75" s="162" t="s">
        <v>167</v>
      </c>
      <c r="I75" s="164" t="s">
        <v>147</v>
      </c>
    </row>
    <row r="76" spans="2:9" ht="14.25">
      <c r="B76" s="137"/>
      <c r="C76" s="137"/>
      <c r="D76" s="137"/>
      <c r="E76" s="137"/>
      <c r="F76" s="137"/>
      <c r="G76" s="137"/>
      <c r="H76" s="137"/>
      <c r="I76" s="137"/>
    </row>
    <row r="79" spans="3:15" ht="25.5" customHeight="1">
      <c r="C79" s="191" t="s">
        <v>168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</row>
    <row r="80" s="128" customFormat="1" ht="8.25"/>
    <row r="81" s="128" customFormat="1" ht="8.25"/>
    <row r="82" s="128" customFormat="1" ht="9" thickBot="1"/>
    <row r="83" spans="2:6" s="129" customFormat="1" ht="16.5" thickBot="1">
      <c r="B83" s="130"/>
      <c r="C83" s="130" t="s">
        <v>7</v>
      </c>
      <c r="D83" s="130"/>
      <c r="E83" s="130" t="s">
        <v>8</v>
      </c>
      <c r="F83" s="130" t="s">
        <v>82</v>
      </c>
    </row>
    <row r="84" spans="2:6" s="131" customFormat="1" ht="12.75" thickBot="1">
      <c r="B84" s="132"/>
      <c r="C84" s="132"/>
      <c r="D84" s="132"/>
      <c r="E84" s="132"/>
      <c r="F84" s="132" t="s">
        <v>10</v>
      </c>
    </row>
    <row r="85" spans="2:6" ht="31.5">
      <c r="B85" s="138"/>
      <c r="C85" s="139" t="s">
        <v>83</v>
      </c>
      <c r="D85" s="138"/>
      <c r="E85" s="140">
        <v>521</v>
      </c>
      <c r="F85" s="159" t="s">
        <v>5</v>
      </c>
    </row>
    <row r="86" spans="2:6" ht="60">
      <c r="B86" s="144"/>
      <c r="C86" s="151" t="s">
        <v>84</v>
      </c>
      <c r="D86" s="144"/>
      <c r="E86" s="146">
        <v>522</v>
      </c>
      <c r="F86" s="165" t="s">
        <v>169</v>
      </c>
    </row>
    <row r="87" spans="2:6" ht="60">
      <c r="B87" s="144"/>
      <c r="C87" s="151" t="s">
        <v>85</v>
      </c>
      <c r="D87" s="144"/>
      <c r="E87" s="146">
        <v>523</v>
      </c>
      <c r="F87" s="165" t="s">
        <v>169</v>
      </c>
    </row>
    <row r="88" spans="2:6" ht="47.25">
      <c r="B88" s="144"/>
      <c r="C88" s="151" t="s">
        <v>86</v>
      </c>
      <c r="D88" s="144"/>
      <c r="E88" s="146">
        <v>524</v>
      </c>
      <c r="F88" s="165" t="s">
        <v>170</v>
      </c>
    </row>
    <row r="89" spans="2:6" ht="31.5">
      <c r="B89" s="144"/>
      <c r="C89" s="151" t="s">
        <v>87</v>
      </c>
      <c r="D89" s="144"/>
      <c r="E89" s="146">
        <v>525</v>
      </c>
      <c r="F89" s="165" t="s">
        <v>171</v>
      </c>
    </row>
    <row r="90" spans="2:6" ht="31.5">
      <c r="B90" s="144"/>
      <c r="C90" s="151" t="s">
        <v>88</v>
      </c>
      <c r="D90" s="144"/>
      <c r="E90" s="146">
        <v>526</v>
      </c>
      <c r="F90" s="165" t="s">
        <v>172</v>
      </c>
    </row>
    <row r="91" spans="2:6" ht="47.25">
      <c r="B91" s="144"/>
      <c r="C91" s="151" t="s">
        <v>89</v>
      </c>
      <c r="D91" s="144"/>
      <c r="E91" s="146">
        <v>527</v>
      </c>
      <c r="F91" s="165" t="s">
        <v>173</v>
      </c>
    </row>
    <row r="92" spans="2:6" ht="15.75">
      <c r="B92" s="144"/>
      <c r="C92" s="151" t="s">
        <v>90</v>
      </c>
      <c r="D92" s="144"/>
      <c r="E92" s="146">
        <v>528</v>
      </c>
      <c r="F92" s="165" t="s">
        <v>174</v>
      </c>
    </row>
    <row r="93" spans="2:6" ht="15.75">
      <c r="B93" s="144"/>
      <c r="C93" s="151" t="s">
        <v>91</v>
      </c>
      <c r="D93" s="144"/>
      <c r="E93" s="146">
        <v>529</v>
      </c>
      <c r="F93" s="165" t="s">
        <v>175</v>
      </c>
    </row>
    <row r="94" spans="2:6" ht="31.5">
      <c r="B94" s="144"/>
      <c r="C94" s="151" t="s">
        <v>92</v>
      </c>
      <c r="D94" s="144"/>
      <c r="E94" s="146">
        <v>530</v>
      </c>
      <c r="F94" s="165" t="s">
        <v>176</v>
      </c>
    </row>
    <row r="95" spans="2:6" ht="31.5">
      <c r="B95" s="144"/>
      <c r="C95" s="151" t="s">
        <v>93</v>
      </c>
      <c r="D95" s="144"/>
      <c r="E95" s="146">
        <v>531</v>
      </c>
      <c r="F95" s="165" t="s">
        <v>177</v>
      </c>
    </row>
    <row r="96" spans="2:6" ht="32.25" thickBot="1">
      <c r="B96" s="153"/>
      <c r="C96" s="154" t="s">
        <v>94</v>
      </c>
      <c r="D96" s="153"/>
      <c r="E96" s="155">
        <v>532</v>
      </c>
      <c r="F96" s="162" t="s">
        <v>178</v>
      </c>
    </row>
    <row r="97" spans="2:6" ht="14.25">
      <c r="B97" s="137"/>
      <c r="C97" s="137"/>
      <c r="D97" s="137"/>
      <c r="E97" s="137"/>
      <c r="F97" s="137"/>
    </row>
    <row r="99" ht="15" thickBot="1"/>
    <row r="100" spans="2:15" ht="14.25">
      <c r="B100" s="166"/>
      <c r="C100" s="137" t="s">
        <v>142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67"/>
    </row>
    <row r="101" spans="2:15" ht="14.25">
      <c r="B101" s="168"/>
      <c r="O101" s="169"/>
    </row>
    <row r="102" spans="2:15" ht="14.25">
      <c r="B102" s="168"/>
      <c r="C102" s="124" t="s">
        <v>184</v>
      </c>
      <c r="O102" s="169"/>
    </row>
    <row r="103" spans="2:15" ht="15" thickBot="1">
      <c r="B103" s="170"/>
      <c r="C103" s="171" t="s">
        <v>185</v>
      </c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2"/>
    </row>
    <row r="110" ht="14.25" hidden="1">
      <c r="C110" s="173" t="s">
        <v>139</v>
      </c>
    </row>
    <row r="111" ht="14.25" hidden="1">
      <c r="C111" s="173" t="s">
        <v>138</v>
      </c>
    </row>
  </sheetData>
  <sheetProtection/>
  <mergeCells count="5">
    <mergeCell ref="C2:O2"/>
    <mergeCell ref="C5:O5"/>
    <mergeCell ref="C15:O15"/>
    <mergeCell ref="C68:O68"/>
    <mergeCell ref="C79:O79"/>
  </mergeCells>
  <dataValidations count="5">
    <dataValidation type="decimal" allowBlank="1" showErrorMessage="1" prompt="Введите число" errorTitle="Ошибка ввода." error="В ячейку можно записать только число от -999999999999 до 999999999999" sqref="J21:J63 O60:O64 F21:I21 K21:O21 O22:O34 F35:I35 K35:O35 O36:O49 F50:I50 K50:O50 O51:O58 F59:I59 K59:O59 F64:N64">
      <formula1>-999999999999</formula1>
      <formula2>999999999999</formula2>
    </dataValidation>
    <dataValidation type="list" operator="equal" allowBlank="1" showInputMessage="1" showErrorMessage="1" sqref="F11">
      <formula1>$C$109:$C$111</formula1>
    </dataValidation>
    <dataValidation type="textLength" allowBlank="1" showInputMessage="1" showErrorMessage="1" errorTitle="Ошибка ввода." error="Разрешенная длина строки в ячейке составляет 300 знаков." sqref="F85:F96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74:I75">
      <formula1>0</formula1>
      <formula2>100</formula2>
    </dataValidation>
    <dataValidation type="decimal" allowBlank="1" showInputMessage="1" showErrorMessage="1" prompt="Введите число" errorTitle="Ошибка ввода." error="В ячейку можно записать только число от -999999999999 до 999999999999" sqref="K60:N63 K36:N49 K51:N58 K22:N34 F22:I34 F36:I49 F51:I58 F60:I63">
      <formula1>-999999999999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5.421875" style="53" customWidth="1"/>
    <col min="2" max="2" width="108.421875" style="54" customWidth="1"/>
    <col min="3" max="16384" width="9.140625" style="54" customWidth="1"/>
  </cols>
  <sheetData>
    <row r="2" spans="1:2" s="52" customFormat="1" ht="36.75" customHeight="1">
      <c r="A2" s="186" t="s">
        <v>186</v>
      </c>
      <c r="B2" s="186"/>
    </row>
    <row r="3" ht="13.5" thickBot="1"/>
    <row r="4" spans="1:2" s="57" customFormat="1" ht="35.25" customHeight="1" thickBot="1">
      <c r="A4" s="55" t="s">
        <v>102</v>
      </c>
      <c r="B4" s="56" t="s">
        <v>104</v>
      </c>
    </row>
    <row r="5" spans="1:2" s="60" customFormat="1" ht="14.25">
      <c r="A5" s="58">
        <v>1</v>
      </c>
      <c r="B5" s="59" t="s">
        <v>105</v>
      </c>
    </row>
    <row r="6" spans="1:2" s="52" customFormat="1" ht="15">
      <c r="A6" s="61" t="s">
        <v>106</v>
      </c>
      <c r="B6" s="62" t="s">
        <v>107</v>
      </c>
    </row>
    <row r="7" spans="1:2" s="52" customFormat="1" ht="15">
      <c r="A7" s="61" t="s">
        <v>108</v>
      </c>
      <c r="B7" s="62" t="s">
        <v>109</v>
      </c>
    </row>
    <row r="8" spans="1:2" s="52" customFormat="1" ht="15">
      <c r="A8" s="61"/>
      <c r="B8" s="62"/>
    </row>
    <row r="9" spans="1:2" s="60" customFormat="1" ht="14.25">
      <c r="A9" s="63">
        <v>2</v>
      </c>
      <c r="B9" s="64" t="s">
        <v>110</v>
      </c>
    </row>
    <row r="10" spans="1:2" s="52" customFormat="1" ht="15">
      <c r="A10" s="61" t="s">
        <v>111</v>
      </c>
      <c r="B10" s="62" t="s">
        <v>112</v>
      </c>
    </row>
    <row r="11" spans="1:2" s="52" customFormat="1" ht="15">
      <c r="A11" s="61" t="s">
        <v>113</v>
      </c>
      <c r="B11" s="62" t="s">
        <v>114</v>
      </c>
    </row>
    <row r="12" spans="1:2" s="52" customFormat="1" ht="15">
      <c r="A12" s="61" t="s">
        <v>115</v>
      </c>
      <c r="B12" s="62" t="s">
        <v>116</v>
      </c>
    </row>
    <row r="13" spans="1:2" s="52" customFormat="1" ht="15">
      <c r="A13" s="61" t="s">
        <v>117</v>
      </c>
      <c r="B13" s="62" t="s">
        <v>118</v>
      </c>
    </row>
    <row r="14" spans="1:2" s="52" customFormat="1" ht="15">
      <c r="A14" s="61"/>
      <c r="B14" s="62"/>
    </row>
    <row r="15" spans="1:2" s="60" customFormat="1" ht="14.25">
      <c r="A15" s="63">
        <v>3</v>
      </c>
      <c r="B15" s="64" t="s">
        <v>119</v>
      </c>
    </row>
    <row r="16" spans="1:2" s="52" customFormat="1" ht="15">
      <c r="A16" s="61" t="s">
        <v>120</v>
      </c>
      <c r="B16" s="62" t="s">
        <v>121</v>
      </c>
    </row>
    <row r="17" spans="1:2" s="52" customFormat="1" ht="15">
      <c r="A17" s="61" t="s">
        <v>122</v>
      </c>
      <c r="B17" s="62" t="s">
        <v>114</v>
      </c>
    </row>
    <row r="18" spans="1:2" s="52" customFormat="1" ht="15">
      <c r="A18" s="61" t="s">
        <v>123</v>
      </c>
      <c r="B18" s="62" t="s">
        <v>116</v>
      </c>
    </row>
    <row r="19" spans="1:2" s="52" customFormat="1" ht="15">
      <c r="A19" s="61" t="s">
        <v>124</v>
      </c>
      <c r="B19" s="62" t="s">
        <v>118</v>
      </c>
    </row>
    <row r="20" spans="1:2" s="52" customFormat="1" ht="15">
      <c r="A20" s="61"/>
      <c r="B20" s="62"/>
    </row>
    <row r="21" spans="1:2" s="60" customFormat="1" ht="14.25">
      <c r="A21" s="63">
        <v>4</v>
      </c>
      <c r="B21" s="64" t="s">
        <v>125</v>
      </c>
    </row>
    <row r="22" spans="1:2" s="52" customFormat="1" ht="15">
      <c r="A22" s="61" t="s">
        <v>126</v>
      </c>
      <c r="B22" s="62" t="s">
        <v>127</v>
      </c>
    </row>
    <row r="23" spans="1:2" s="52" customFormat="1" ht="15">
      <c r="A23" s="61" t="s">
        <v>128</v>
      </c>
      <c r="B23" s="62" t="s">
        <v>129</v>
      </c>
    </row>
    <row r="24" spans="1:2" s="52" customFormat="1" ht="15">
      <c r="A24" s="61"/>
      <c r="B24" s="62"/>
    </row>
    <row r="25" spans="1:2" s="60" customFormat="1" ht="28.5">
      <c r="A25" s="63">
        <v>5</v>
      </c>
      <c r="B25" s="64" t="s">
        <v>130</v>
      </c>
    </row>
    <row r="26" spans="1:2" s="52" customFormat="1" ht="15">
      <c r="A26" s="61" t="s">
        <v>131</v>
      </c>
      <c r="B26" s="62" t="s">
        <v>132</v>
      </c>
    </row>
    <row r="27" spans="1:2" s="52" customFormat="1" ht="15">
      <c r="A27" s="61" t="s">
        <v>133</v>
      </c>
      <c r="B27" s="62" t="s">
        <v>134</v>
      </c>
    </row>
    <row r="28" spans="1:2" s="52" customFormat="1" ht="15">
      <c r="A28" s="61" t="s">
        <v>135</v>
      </c>
      <c r="B28" s="62" t="s">
        <v>136</v>
      </c>
    </row>
    <row r="29" spans="1:2" s="52" customFormat="1" ht="15.75" thickBot="1">
      <c r="A29" s="65"/>
      <c r="B29" s="66"/>
    </row>
    <row r="31" spans="1:2" s="60" customFormat="1" ht="27.75" customHeight="1">
      <c r="A31" s="187" t="s">
        <v>137</v>
      </c>
      <c r="B31" s="187"/>
    </row>
  </sheetData>
  <sheetProtection/>
  <mergeCells count="2">
    <mergeCell ref="A2:B2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Кирнозенко Елена Николаевна</dc:creator>
  <cp:keywords/>
  <dc:description/>
  <cp:lastModifiedBy>Кирнозенко Елена Николаевна</cp:lastModifiedBy>
  <dcterms:created xsi:type="dcterms:W3CDTF">2019-02-26T07:52:49Z</dcterms:created>
  <dcterms:modified xsi:type="dcterms:W3CDTF">2024-02-22T08:01:50Z</dcterms:modified>
  <cp:category/>
  <cp:version/>
  <cp:contentType/>
  <cp:contentStatus/>
</cp:coreProperties>
</file>